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0fa32e1c5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損益と残高" sheetId="1" r:id="R2c231d18b7834956"/>
    <x:sheet xmlns:r="http://schemas.openxmlformats.org/officeDocument/2006/relationships" name="仕訳帳" sheetId="2" r:id="Rbb5f91fd90074eb4"/>
    <x:sheet xmlns:r="http://schemas.openxmlformats.org/officeDocument/2006/relationships" name="総勘定元帳" sheetId="3" r:id="Rd540783c56824905"/>
    <x:sheet xmlns:r="http://schemas.openxmlformats.org/officeDocument/2006/relationships" name="取込データ" sheetId="4" r:id="R080c8b6d03644ba7"/>
    <x:sheet xmlns:r="http://schemas.openxmlformats.org/officeDocument/2006/relationships" name="確認記録" sheetId="5" r:id="R15c345a76f3743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;[Red](#,##0);–"/>
    <x:numFmt numFmtId="202" formatCode="yyyy-mm"/>
  </x:numFmts>
  <x:fonts count="8">
    <x:font>
      <x:sz val="11"/>
      <x:name val="Carlito"/>
    </x:font>
    <x:font>
      <x:sz val="11"/>
      <x:color rgb="FF17283B"/>
      <x:name val="Yu Gothic"/>
    </x:font>
    <x:font>
      <x:b/>
      <x:sz val="16"/>
      <x:color rgb="FF17283B"/>
      <x:name val="Yu Gothic"/>
    </x:font>
    <x:font>
      <x:b/>
      <x:sz val="11"/>
      <x:color rgb="FFFFFFFF"/>
      <x:name val="Yu Gothic"/>
    </x:font>
    <x:font>
      <x:sz val="11"/>
      <x:color rgb="FF164A8B"/>
      <x:name val="Yu Gothic"/>
    </x:font>
    <x:font>
      <x:b/>
      <x:sz val="11"/>
      <x:name val="Carlito"/>
    </x:font>
    <x:font>
      <x:sz val="10"/>
      <x:color rgb="FF526174"/>
      <x:name val="Yu Gothic"/>
    </x:font>
    <x:font>
      <x:b/>
      <x:sz val="11"/>
      <x:color rgb="FF17283B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243C58"/>
      </x:patternFill>
    </x:fill>
    <x:fill>
      <x:patternFill patternType="solid">
        <x:fgColor rgb="FFF4F6F9"/>
      </x:patternFill>
    </x:fill>
    <x:fill>
      <x:patternFill patternType="solid">
        <x:fgColor rgb="FFEEF2F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201" fontId="0" fillId="0" borderId="0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horizontal="center"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201" fontId="7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9B1C1C"/>
      </x:font>
      <x:fill>
        <x:patternFill patternType="solid">
          <x:bgColor rgb="FFFDE8E6"/>
        </x:patternFill>
      </x:fill>
    </x:dxf>
    <x:dxf>
      <x:font>
        <x:b/>
        <x:color rgb="FF9B1C1C"/>
      </x:font>
      <x:fill>
        <x:patternFill patternType="solid">
          <x:bgColor rgb="FFFDE8E6"/>
        </x:patternFill>
      </x:fill>
    </x:dxf>
    <x:dxf>
      <x:font>
        <x:b/>
        <x:color rgb="FF9B1C1C"/>
      </x:font>
      <x:fill>
        <x:patternFill patternType="solid">
          <x:bgColor rgb="FFFD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28f045536e42d1" /><Relationship Type="http://schemas.openxmlformats.org/officeDocument/2006/relationships/theme" Target="/xl/theme/theme1.xml" Id="R643165754f5545df" /><Relationship Type="http://schemas.openxmlformats.org/officeDocument/2006/relationships/sharedStrings" Target="/xl/sharedStrings.xml" Id="Rdc9aa06ae9db4a69" /><Relationship Type="http://schemas.openxmlformats.org/officeDocument/2006/relationships/worksheet" Target="/xl/worksheets/sheet1.xml" Id="R2c231d18b7834956" /><Relationship Type="http://schemas.openxmlformats.org/officeDocument/2006/relationships/worksheet" Target="/xl/worksheets/sheet2.xml" Id="Rbb5f91fd90074eb4" /><Relationship Type="http://schemas.openxmlformats.org/officeDocument/2006/relationships/worksheet" Target="/xl/worksheets/sheet3.xml" Id="Rd540783c56824905" /><Relationship Type="http://schemas.openxmlformats.org/officeDocument/2006/relationships/worksheet" Target="/xl/worksheets/sheet4.xml" Id="R080c8b6d03644ba7" /><Relationship Type="http://schemas.openxmlformats.org/officeDocument/2006/relationships/worksheet" Target="/xl/worksheets/sheet5.xml" Id="R15c345a76f3743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C58"/>
  </x:sheetPr>
  <x:sheetViews>
    <x:sheetView showGridLines="0" workbookViewId="0"/>
  </x:sheetViews>
  <x:sheetFormatPr defaultRowHeight="15"/>
  <x:cols>
    <x:col min="1" max="1" width="27" hidden="0" customWidth="1"/>
    <x:col min="2" max="2" width="18" hidden="0" customWidth="1"/>
    <x:col min="3" max="3" width="19" hidden="0" customWidth="1"/>
    <x:col min="4" max="4" width="18" hidden="0" customWidth="1"/>
    <x:col min="5" max="5" width="18" hidden="0" customWidth="1"/>
    <x:col min="6" max="6" width="18" hidden="0" customWidth="1"/>
    <x:col min="7" max="7" width="3" hidden="0" customWidth="1"/>
    <x:col min="8" max="8" width="27" hidden="0" customWidth="1"/>
    <x:col min="9" max="9" width="18" hidden="0" customWidth="1"/>
    <x:col min="10" max="10" width="3" hidden="0" customWidth="1"/>
    <x:col min="11" max="11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3" customHeight="1">
      <x:c r="A2" s="3" t="str">
        <x:v>2025年分 帳簿作成デモ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2" t="str">
        <x:v>単位 円。全件架空。損益は青色申告特別控除前。申告書の提出や税額計算は対象外。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30" customHeight="1">
      <x:c r="A5" s="6" t="str">
        <x:v>損益計算の集計</x:v>
      </x:c>
      <x:c r="B5" s="6" t="str">
        <x:v>金額 円</x:v>
      </x:c>
      <x:c r="C5" s="2"/>
      <x:c r="D5" s="2"/>
      <x:c r="E5" s="2"/>
      <x:c r="F5" s="2"/>
      <x:c r="G5" s="2"/>
      <x:c r="H5" s="6" t="str">
        <x:v>貸借対照表の集計例</x:v>
      </x:c>
      <x:c r="I5" s="6" t="str">
        <x:v>金額 円</x:v>
      </x:c>
      <x:c r="J5" s="2"/>
      <x:c r="K5" s="2"/>
    </x:row>
    <x:row r="6" ht="25" customHeight="1">
      <x:c r="A6" s="2" t="str">
        <x:v>売上高</x:v>
      </x:c>
      <x:c r="B6" s="10" t="n">
        <x:f>SUMIFS('仕訳帳'!$F$6:$F$73,'仕訳帳'!$E$6:$E$73,A6)-SUMIFS('仕訳帳'!$D$6:$D$73,'仕訳帳'!$C$6:$C$73,A6)</x:f>
        <x:v>3600000</x:v>
      </x:c>
      <x:c r="C6" s="2"/>
      <x:c r="D6" s="2"/>
      <x:c r="E6" s="2"/>
      <x:c r="F6" s="2"/>
      <x:c r="G6" s="2"/>
      <x:c r="H6" s="2" t="str">
        <x:v>普通預金</x:v>
      </x:c>
      <x:c r="I6" s="10" t="n">
        <x:f>B16</x:f>
        <x:v>3381800</x:v>
      </x:c>
      <x:c r="J6" s="2"/>
      <x:c r="K6" s="2"/>
    </x:row>
    <x:row r="7" ht="25" customHeight="1">
      <x:c r="A7" s="2" t="str">
        <x:v>支払手数料</x:v>
      </x:c>
      <x:c r="B7" s="10" t="n">
        <x:f>SUMIFS('仕訳帳'!$D$6:$D$73,'仕訳帳'!$C$6:$C$73,A7)-SUMIFS('仕訳帳'!$F$6:$F$73,'仕訳帳'!$E$6:$E$73,A7)</x:f>
        <x:v>66000</x:v>
      </x:c>
      <x:c r="C7" s="2"/>
      <x:c r="D7" s="2"/>
      <x:c r="E7" s="2"/>
      <x:c r="F7" s="2"/>
      <x:c r="G7" s="2"/>
      <x:c r="H7" s="2" t="str">
        <x:v>売掛金</x:v>
      </x:c>
      <x:c r="I7" s="10" t="n">
        <x:f>B17</x:f>
        <x:v>300000</x:v>
      </x:c>
      <x:c r="J7" s="2"/>
      <x:c r="K7" s="2"/>
    </x:row>
    <x:row r="8" ht="25" customHeight="1">
      <x:c r="A8" s="2" t="str">
        <x:v>通信費</x:v>
      </x:c>
      <x:c r="B8" s="10" t="n">
        <x:f>SUMIFS('仕訳帳'!$D$6:$D$73,'仕訳帳'!$C$6:$C$73,A8)-SUMIFS('仕訳帳'!$F$6:$F$73,'仕訳帳'!$E$6:$E$73,A8)</x:f>
        <x:v>36000</x:v>
      </x:c>
      <x:c r="C8" s="2"/>
      <x:c r="D8" s="2"/>
      <x:c r="E8" s="2"/>
      <x:c r="F8" s="2"/>
      <x:c r="G8" s="2"/>
      <x:c r="H8" s="2" t="str">
        <x:v>事業主貸</x:v>
      </x:c>
      <x:c r="I8" s="10" t="n">
        <x:f>B18</x:f>
        <x:v>67800</x:v>
      </x:c>
      <x:c r="J8" s="2"/>
      <x:c r="K8" s="2"/>
    </x:row>
    <x:row r="9" ht="25" customHeight="1">
      <x:c r="A9" s="2" t="str">
        <x:v>消耗品費</x:v>
      </x:c>
      <x:c r="B9" s="10" t="n">
        <x:f>SUMIFS('仕訳帳'!$D$6:$D$73,'仕訳帳'!$C$6:$C$73,A9)-SUMIFS('仕訳帳'!$F$6:$F$73,'仕訳帳'!$E$6:$E$73,A9)</x:f>
        <x:v>35200</x:v>
      </x:c>
      <x:c r="C9" s="2"/>
      <x:c r="D9" s="2"/>
      <x:c r="E9" s="2"/>
      <x:c r="F9" s="2"/>
      <x:c r="G9" s="2"/>
      <x:c r="H9" s="29" t="str">
        <x:v>資産側 合計</x:v>
      </x:c>
      <x:c r="I9" s="30" t="n">
        <x:f>SUM(I6:I8)</x:f>
        <x:v>3749600</x:v>
      </x:c>
      <x:c r="J9" s="2"/>
      <x:c r="K9" s="2"/>
    </x:row>
    <x:row r="10" ht="25" customHeight="1">
      <x:c r="A10" s="2" t="str">
        <x:v>旅費交通費</x:v>
      </x:c>
      <x:c r="B10" s="10" t="n">
        <x:f>SUMIFS('仕訳帳'!$D$6:$D$73,'仕訳帳'!$C$6:$C$73,A10)-SUMIFS('仕訳帳'!$F$6:$F$73,'仕訳帳'!$E$6:$E$73,A10)</x:f>
        <x:v>13200</x:v>
      </x:c>
      <x:c r="C10" s="2"/>
      <x:c r="D10" s="2"/>
      <x:c r="E10" s="2"/>
      <x:c r="F10" s="2"/>
      <x:c r="G10" s="2"/>
      <x:c r="H10" s="2" t="str">
        <x:v>負債</x:v>
      </x:c>
      <x:c r="I10" s="10" t="n">
        <x:f>0</x:f>
        <x:v>0</x:v>
      </x:c>
      <x:c r="J10" s="2"/>
      <x:c r="K10" s="2"/>
    </x:row>
    <x:row r="11" ht="25" customHeight="1">
      <x:c r="A11" s="29" t="str">
        <x:v>必要経費 合計</x:v>
      </x:c>
      <x:c r="B11" s="30" t="n">
        <x:f>SUM(B7:B10)</x:f>
        <x:v>150400</x:v>
      </x:c>
      <x:c r="C11" s="2"/>
      <x:c r="D11" s="2"/>
      <x:c r="E11" s="2"/>
      <x:c r="F11" s="2"/>
      <x:c r="G11" s="2"/>
      <x:c r="H11" s="2" t="str">
        <x:v>元入金</x:v>
      </x:c>
      <x:c r="I11" s="10" t="n">
        <x:f>C23</x:f>
        <x:v>300000</x:v>
      </x:c>
      <x:c r="J11" s="2"/>
      <x:c r="K11" s="2"/>
    </x:row>
    <x:row r="12" ht="25" customHeight="1">
      <x:c r="A12" s="29" t="str">
        <x:v>控除前の事業利益</x:v>
      </x:c>
      <x:c r="B12" s="30" t="n">
        <x:f>B6-B11</x:f>
        <x:v>3449600</x:v>
      </x:c>
      <x:c r="C12" s="2"/>
      <x:c r="D12" s="2"/>
      <x:c r="E12" s="2"/>
      <x:c r="F12" s="2"/>
      <x:c r="G12" s="2"/>
      <x:c r="H12" s="2" t="str">
        <x:v>控除前の事業利益</x:v>
      </x:c>
      <x:c r="I12" s="10" t="n">
        <x:f>B12</x:f>
        <x:v>3449600</x:v>
      </x:c>
      <x:c r="J12" s="2"/>
      <x:c r="K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9" t="str">
        <x:v>負債 資本側 合計</x:v>
      </x:c>
      <x:c r="I13" s="30" t="n">
        <x:f>SUM(I10:I12)</x:f>
        <x:v>3749600</x:v>
      </x:c>
      <x:c r="J13" s="2"/>
      <x:c r="K13" s="2"/>
    </x:row>
    <x:row r="14" ht="25" customHeight="1">
      <x:c r="A14" s="2" t="str">
        <x:v>期末試算表</x:v>
      </x:c>
      <x:c r="B14" s="2"/>
      <x:c r="C14" s="2"/>
      <x:c r="D14" s="2"/>
      <x:c r="E14" s="2"/>
      <x:c r="F14" s="2"/>
      <x:c r="G14" s="2"/>
      <x:c r="H14" s="29" t="str">
        <x:v>左右差額</x:v>
      </x:c>
      <x:c r="I14" s="30" t="n">
        <x:f>I9-I13</x:f>
        <x:v>0</x:v>
      </x:c>
      <x:c r="J14" s="2"/>
      <x:c r="K14" s="2"/>
    </x:row>
    <x:row r="15" ht="30" customHeight="1">
      <x:c r="A15" s="6" t="str">
        <x:v>勘定科目</x:v>
      </x:c>
      <x:c r="B15" s="6" t="str">
        <x:v>借方残高 円</x:v>
      </x:c>
      <x:c r="C15" s="6" t="str">
        <x:v>貸方残高 円</x:v>
      </x:c>
      <x:c r="D15" s="2"/>
      <x:c r="E15" s="2"/>
      <x:c r="F15" s="2"/>
      <x:c r="G15" s="2"/>
      <x:c r="H15" s="2"/>
      <x:c r="I15" s="10"/>
      <x:c r="J15" s="2"/>
      <x:c r="K15" s="2"/>
    </x:row>
    <x:row r="16" ht="25" customHeight="1">
      <x:c r="A16" s="2" t="str">
        <x:v>普通預金</x:v>
      </x:c>
      <x:c r="B16" s="10" t="n">
        <x:f>MAX(SUMIFS('仕訳帳'!$D$6:$D$73,'仕訳帳'!$C$6:$C$73,A16)-SUMIFS('仕訳帳'!$F$6:$F$73,'仕訳帳'!$E$6:$E$73,A16),0)</x:f>
        <x:v>3381800</x:v>
      </x:c>
      <x:c r="C16" s="10" t="n">
        <x:f>MAX(-(SUMIFS('仕訳帳'!$D$6:$D$73,'仕訳帳'!$C$6:$C$73,A16)-SUMIFS('仕訳帳'!$F$6:$F$73,'仕訳帳'!$E$6:$E$73,A16)),0)</x:f>
        <x:v>0</x:v>
      </x:c>
      <x:c r="D16" s="2"/>
      <x:c r="E16" s="2"/>
      <x:c r="F16" s="2"/>
      <x:c r="G16" s="2"/>
      <x:c r="H16" s="23" t="str">
        <x:v>事業主貸は私用振替の管理科目。</x:v>
      </x:c>
      <x:c r="I16" s="25"/>
      <x:c r="J16" s="2"/>
      <x:c r="K16" s="2"/>
    </x:row>
    <x:row r="17" ht="25" customHeight="1">
      <x:c r="A17" s="2" t="str">
        <x:v>売掛金</x:v>
      </x:c>
      <x:c r="B17" s="10" t="n">
        <x:f>MAX(SUMIFS('仕訳帳'!$D$6:$D$73,'仕訳帳'!$C$6:$C$73,A17)-SUMIFS('仕訳帳'!$F$6:$F$73,'仕訳帳'!$E$6:$E$73,A17),0)</x:f>
        <x:v>300000</x:v>
      </x:c>
      <x:c r="C17" s="10" t="n">
        <x:f>MAX(-(SUMIFS('仕訳帳'!$D$6:$D$73,'仕訳帳'!$C$6:$C$73,A17)-SUMIFS('仕訳帳'!$F$6:$F$73,'仕訳帳'!$E$6:$E$73,A17)),0)</x:f>
        <x:v>0</x:v>
      </x:c>
      <x:c r="D17" s="2"/>
      <x:c r="E17" s="2"/>
      <x:c r="F17" s="2"/>
      <x:c r="G17" s="2"/>
      <x:c r="H17" s="23" t="str">
        <x:v>必要経費には含めません。</x:v>
      </x:c>
      <x:c r="I17" s="25"/>
      <x:c r="J17" s="2"/>
      <x:c r="K17" s="2"/>
    </x:row>
    <x:row r="18" ht="30" customHeight="1">
      <x:c r="A18" s="2" t="str">
        <x:v>事業主貸</x:v>
      </x:c>
      <x:c r="B18" s="10" t="n">
        <x:f>MAX(SUMIFS('仕訳帳'!$D$6:$D$73,'仕訳帳'!$C$6:$C$73,A18)-SUMIFS('仕訳帳'!$F$6:$F$73,'仕訳帳'!$E$6:$E$73,A18),0)</x:f>
        <x:v>67800</x:v>
      </x:c>
      <x:c r="C18" s="10" t="n">
        <x:f>MAX(-(SUMIFS('仕訳帳'!$D$6:$D$73,'仕訳帳'!$C$6:$C$73,A18)-SUMIFS('仕訳帳'!$F$6:$F$73,'仕訳帳'!$E$6:$E$73,A18)),0)</x:f>
        <x:v>0</x:v>
      </x:c>
      <x:c r="D18" s="2"/>
      <x:c r="E18" s="2"/>
      <x:c r="F18" s="2"/>
      <x:c r="G18" s="2"/>
      <x:c r="H18" s="6" t="str">
        <x:v>照合項目</x:v>
      </x:c>
      <x:c r="I18" s="26" t="str">
        <x:v>値 円</x:v>
      </x:c>
      <x:c r="J18" s="2"/>
      <x:c r="K18" s="2"/>
    </x:row>
    <x:row r="19" ht="25" customHeight="1">
      <x:c r="A19" s="2" t="str">
        <x:v>支払手数料</x:v>
      </x:c>
      <x:c r="B19" s="10" t="n">
        <x:f>MAX(SUMIFS('仕訳帳'!$D$6:$D$73,'仕訳帳'!$C$6:$C$73,A19)-SUMIFS('仕訳帳'!$F$6:$F$73,'仕訳帳'!$E$6:$E$73,A19),0)</x:f>
        <x:v>66000</x:v>
      </x:c>
      <x:c r="C19" s="10" t="n">
        <x:f>MAX(-(SUMIFS('仕訳帳'!$D$6:$D$73,'仕訳帳'!$C$6:$C$73,A19)-SUMIFS('仕訳帳'!$F$6:$F$73,'仕訳帳'!$E$6:$E$73,A19)),0)</x:f>
        <x:v>0</x:v>
      </x:c>
      <x:c r="D19" s="2"/>
      <x:c r="E19" s="2"/>
      <x:c r="F19" s="2"/>
      <x:c r="G19" s="2"/>
      <x:c r="H19" s="2" t="str">
        <x:v>明細の期末預金残高</x:v>
      </x:c>
      <x:c r="I19" s="10" t="n">
        <x:v>3381800</x:v>
      </x:c>
      <x:c r="J19" s="2"/>
      <x:c r="K19" s="2"/>
    </x:row>
    <x:row r="20" ht="25" customHeight="1">
      <x:c r="A20" s="2" t="str">
        <x:v>通信費</x:v>
      </x:c>
      <x:c r="B20" s="10" t="n">
        <x:f>MAX(SUMIFS('仕訳帳'!$D$6:$D$73,'仕訳帳'!$C$6:$C$73,A20)-SUMIFS('仕訳帳'!$F$6:$F$73,'仕訳帳'!$E$6:$E$73,A20),0)</x:f>
        <x:v>36000</x:v>
      </x:c>
      <x:c r="C20" s="10" t="n">
        <x:f>MAX(-(SUMIFS('仕訳帳'!$D$6:$D$73,'仕訳帳'!$C$6:$C$73,A20)-SUMIFS('仕訳帳'!$F$6:$F$73,'仕訳帳'!$E$6:$E$73,A20)),0)</x:f>
        <x:v>0</x:v>
      </x:c>
      <x:c r="D20" s="2"/>
      <x:c r="E20" s="2"/>
      <x:c r="F20" s="2"/>
      <x:c r="G20" s="2"/>
      <x:c r="H20" s="2" t="str">
        <x:v>帳簿と明細の預金差額</x:v>
      </x:c>
      <x:c r="I20" s="10" t="n">
        <x:f>I6-I19</x:f>
        <x:v>0</x:v>
      </x:c>
      <x:c r="J20" s="2"/>
      <x:c r="K20" s="2"/>
    </x:row>
    <x:row r="21" ht="25" customHeight="1">
      <x:c r="A21" s="2" t="str">
        <x:v>消耗品費</x:v>
      </x:c>
      <x:c r="B21" s="10" t="n">
        <x:f>MAX(SUMIFS('仕訳帳'!$D$6:$D$73,'仕訳帳'!$C$6:$C$73,A21)-SUMIFS('仕訳帳'!$F$6:$F$73,'仕訳帳'!$E$6:$E$73,A21),0)</x:f>
        <x:v>35200</x:v>
      </x:c>
      <x:c r="C21" s="10" t="n">
        <x:f>MAX(-(SUMIFS('仕訳帳'!$D$6:$D$73,'仕訳帳'!$C$6:$C$73,A21)-SUMIFS('仕訳帳'!$F$6:$F$73,'仕訳帳'!$E$6:$E$73,A21)),0)</x:f>
        <x:v>0</x:v>
      </x:c>
      <x:c r="D21" s="2"/>
      <x:c r="E21" s="2"/>
      <x:c r="F21" s="2"/>
      <x:c r="G21" s="2"/>
      <x:c r="H21" s="2" t="str">
        <x:v>請求と回収の未収残高</x:v>
      </x:c>
      <x:c r="I21" s="10" t="n">
        <x:v>300000</x:v>
      </x:c>
      <x:c r="J21" s="2"/>
      <x:c r="K21" s="2"/>
    </x:row>
    <x:row r="22" ht="25" customHeight="1">
      <x:c r="A22" s="2" t="str">
        <x:v>旅費交通費</x:v>
      </x:c>
      <x:c r="B22" s="10" t="n">
        <x:f>MAX(SUMIFS('仕訳帳'!$D$6:$D$73,'仕訳帳'!$C$6:$C$73,A22)-SUMIFS('仕訳帳'!$F$6:$F$73,'仕訳帳'!$E$6:$E$73,A22),0)</x:f>
        <x:v>13200</x:v>
      </x:c>
      <x:c r="C22" s="10" t="n">
        <x:f>MAX(-(SUMIFS('仕訳帳'!$D$6:$D$73,'仕訳帳'!$C$6:$C$73,A22)-SUMIFS('仕訳帳'!$F$6:$F$73,'仕訳帳'!$E$6:$E$73,A22)),0)</x:f>
        <x:v>0</x:v>
      </x:c>
      <x:c r="D22" s="2"/>
      <x:c r="E22" s="2"/>
      <x:c r="F22" s="2"/>
      <x:c r="G22" s="2"/>
      <x:c r="H22" s="2" t="str">
        <x:v>帳簿との売掛金差額</x:v>
      </x:c>
      <x:c r="I22" s="10" t="n">
        <x:f>I7-I21</x:f>
        <x:v>0</x:v>
      </x:c>
      <x:c r="J22" s="2"/>
      <x:c r="K22" s="2"/>
    </x:row>
    <x:row r="23" ht="25" customHeight="1">
      <x:c r="A23" s="2" t="str">
        <x:v>元入金</x:v>
      </x:c>
      <x:c r="B23" s="10" t="n">
        <x:f>MAX(SUMIFS('仕訳帳'!$D$6:$D$73,'仕訳帳'!$C$6:$C$73,A23)-SUMIFS('仕訳帳'!$F$6:$F$73,'仕訳帳'!$E$6:$E$73,A23),0)</x:f>
        <x:v>0</x:v>
      </x:c>
      <x:c r="C23" s="10" t="n">
        <x:f>MAX(-(SUMIFS('仕訳帳'!$D$6:$D$73,'仕訳帳'!$C$6:$C$73,A23)-SUMIFS('仕訳帳'!$F$6:$F$73,'仕訳帳'!$E$6:$E$73,A23)),0)</x:f>
        <x:v>300000</x:v>
      </x:c>
      <x:c r="D23" s="2"/>
      <x:c r="E23" s="2"/>
      <x:c r="F23" s="2"/>
      <x:c r="G23" s="2"/>
      <x:c r="H23" s="2" t="str">
        <x:v>仕訳の借貸差額</x:v>
      </x:c>
      <x:c r="I23" s="10" t="n">
        <x:f>SUM('仕訳帳'!D6:D73)-SUM('仕訳帳'!F6:F73)</x:f>
        <x:v>0</x:v>
      </x:c>
      <x:c r="J23" s="2"/>
      <x:c r="K23" s="2"/>
    </x:row>
    <x:row r="24" ht="25" customHeight="1">
      <x:c r="A24" s="2" t="str">
        <x:v>売上高</x:v>
      </x:c>
      <x:c r="B24" s="10" t="n">
        <x:f>MAX(SUMIFS('仕訳帳'!$D$6:$D$73,'仕訳帳'!$C$6:$C$73,A24)-SUMIFS('仕訳帳'!$F$6:$F$73,'仕訳帳'!$E$6:$E$73,A24),0)</x:f>
        <x:v>0</x:v>
      </x:c>
      <x:c r="C24" s="10" t="n">
        <x:f>MAX(-(SUMIFS('仕訳帳'!$D$6:$D$73,'仕訳帳'!$C$6:$C$73,A24)-SUMIFS('仕訳帳'!$F$6:$F$73,'仕訳帳'!$E$6:$E$73,A24)),0)</x:f>
        <x:v>3600000</x:v>
      </x:c>
      <x:c r="D24" s="2"/>
      <x:c r="E24" s="2"/>
      <x:c r="F24" s="2"/>
      <x:c r="G24" s="2"/>
      <x:c r="H24" s="2" t="str">
        <x:v>未確認取引 件</x:v>
      </x:c>
      <x:c r="I24" s="10" t="n">
        <x:v>0</x:v>
      </x:c>
      <x:c r="J24" s="2"/>
      <x:c r="K24" s="2"/>
    </x:row>
    <x:row r="25" ht="25" customHeight="1">
      <x:c r="A25" s="29" t="str">
        <x:v>合計</x:v>
      </x:c>
      <x:c r="B25" s="30" t="n">
        <x:f>SUM(B16:B24)</x:f>
        <x:v>3900000</x:v>
      </x:c>
      <x:c r="C25" s="30" t="n">
        <x:f>SUM(C16:C24)</x:f>
        <x:v>3900000</x:v>
      </x:c>
      <x:c r="D25" s="2"/>
      <x:c r="E25" s="2"/>
      <x:c r="F25" s="2"/>
      <x:c r="G25" s="2"/>
      <x:c r="H25" s="2"/>
      <x:c r="I25" s="2"/>
      <x:c r="J25" s="2"/>
      <x:c r="K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3" t="str">
        <x:v>確認前の保留額 19,800円。</x:v>
      </x:c>
      <x:c r="I26" s="23"/>
      <x:c r="J26" s="2"/>
      <x:c r="K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3" t="str">
        <x:v>照合は架空データ内の検算です。</x:v>
      </x:c>
      <x:c r="I27" s="23"/>
      <x:c r="J27" s="2"/>
      <x:c r="K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</x:row>
    <x:row r="29" ht="30" customHeight="1">
      <x:c r="A29" s="6" t="str">
        <x:v>月</x:v>
      </x:c>
      <x:c r="B29" s="6" t="str">
        <x:v>売上高 円</x:v>
      </x:c>
      <x:c r="C29" s="6" t="str">
        <x:v>必要経費 円</x:v>
      </x:c>
      <x:c r="D29" s="6" t="str">
        <x:v>利益 円</x:v>
      </x:c>
      <x:c r="E29" s="6" t="str">
        <x:v>銀行入金 円</x:v>
      </x:c>
      <x:c r="F29" s="6" t="str">
        <x:v>銀行出金 円</x:v>
      </x:c>
      <x:c r="G29" s="2"/>
      <x:c r="H29" s="2"/>
      <x:c r="I29" s="2"/>
      <x:c r="J29" s="2"/>
      <x:c r="K29" s="2"/>
    </x:row>
    <x:row r="30" ht="25" customHeight="1">
      <x:c r="A30" s="24" t="d">
        <x:v>2025-01-01T00:00:00.000Z</x:v>
      </x:c>
      <x:c r="B30" s="10" t="n">
        <x:f>SUMIFS('仕訳帳'!$F$6:$F$73,'仕訳帳'!$E$6:$E$73,$A$6,'仕訳帳'!$B$6:$B$73,"&gt;="&amp;$A30,'仕訳帳'!$B$6:$B$73,"&lt;"&amp;EDATE($A30,1))</x:f>
        <x:v>300000</x:v>
      </x:c>
      <x:c r="C30" s="10" t="n">
        <x:f>SUMIFS('仕訳帳'!$D$6:$D$73,'仕訳帳'!$C$6:$C$73,$A$7,'仕訳帳'!$B$6:$B$73,"&gt;="&amp;$A30,'仕訳帳'!$B$6:$B$73,"&lt;"&amp;EDATE($A30,1))+SUMIFS('仕訳帳'!$D$6:$D$73,'仕訳帳'!$C$6:$C$73,$A$8,'仕訳帳'!$B$6:$B$73,"&gt;="&amp;$A30,'仕訳帳'!$B$6:$B$73,"&lt;"&amp;EDATE($A30,1))+SUMIFS('仕訳帳'!$D$6:$D$73,'仕訳帳'!$C$6:$C$73,$A$9,'仕訳帳'!$B$6:$B$73,"&gt;="&amp;$A30,'仕訳帳'!$B$6:$B$73,"&lt;"&amp;EDATE($A30,1))+SUMIFS('仕訳帳'!$D$6:$D$73,'仕訳帳'!$C$6:$C$73,$A$10,'仕訳帳'!$B$6:$B$73,"&gt;="&amp;$A30,'仕訳帳'!$B$6:$B$73,"&lt;"&amp;EDATE($A30,1))</x:f>
        <x:v>8500</x:v>
      </x:c>
      <x:c r="D30" s="10" t="n">
        <x:f>B30-C30</x:f>
        <x:v>291500</x:v>
      </x:c>
      <x:c r="E30" s="10" t="n">
        <x:v>0</x:v>
      </x:c>
      <x:c r="F30" s="10" t="n">
        <x:v>11500</x:v>
      </x:c>
      <x:c r="G30" s="2"/>
      <x:c r="H30" s="2"/>
      <x:c r="I30" s="2"/>
      <x:c r="J30" s="2"/>
      <x:c r="K30" s="2"/>
    </x:row>
    <x:row r="31" ht="25" customHeight="1">
      <x:c r="A31" s="24" t="d">
        <x:v>2025-02-01T00:00:00.000Z</x:v>
      </x:c>
      <x:c r="B31" s="10" t="n">
        <x:f>SUMIFS('仕訳帳'!$F$6:$F$73,'仕訳帳'!$E$6:$E$73,$A$6,'仕訳帳'!$B$6:$B$73,"&gt;="&amp;$A31,'仕訳帳'!$B$6:$B$73,"&lt;"&amp;EDATE($A31,1))</x:f>
        <x:v>300000</x:v>
      </x:c>
      <x:c r="C31" s="10" t="n">
        <x:f>SUMIFS('仕訳帳'!$D$6:$D$73,'仕訳帳'!$C$6:$C$73,$A$7,'仕訳帳'!$B$6:$B$73,"&gt;="&amp;$A31,'仕訳帳'!$B$6:$B$73,"&lt;"&amp;EDATE($A31,1))+SUMIFS('仕訳帳'!$D$6:$D$73,'仕訳帳'!$C$6:$C$73,$A$8,'仕訳帳'!$B$6:$B$73,"&gt;="&amp;$A31,'仕訳帳'!$B$6:$B$73,"&lt;"&amp;EDATE($A31,1))+SUMIFS('仕訳帳'!$D$6:$D$73,'仕訳帳'!$C$6:$C$73,$A$9,'仕訳帳'!$B$6:$B$73,"&gt;="&amp;$A31,'仕訳帳'!$B$6:$B$73,"&lt;"&amp;EDATE($A31,1))+SUMIFS('仕訳帳'!$D$6:$D$73,'仕訳帳'!$C$6:$C$73,$A$10,'仕訳帳'!$B$6:$B$73,"&gt;="&amp;$A31,'仕訳帳'!$B$6:$B$73,"&lt;"&amp;EDATE($A31,1))</x:f>
        <x:v>8500</x:v>
      </x:c>
      <x:c r="D31" s="10" t="n">
        <x:f>B31-C31</x:f>
        <x:v>291500</x:v>
      </x:c>
      <x:c r="E31" s="10" t="n">
        <x:v>300000</x:v>
      </x:c>
      <x:c r="F31" s="10" t="n">
        <x:v>11500</x:v>
      </x:c>
      <x:c r="G31" s="2"/>
      <x:c r="H31" s="2"/>
      <x:c r="I31" s="2"/>
      <x:c r="J31" s="2"/>
      <x:c r="K31" s="2"/>
    </x:row>
    <x:row r="32" ht="25" customHeight="1">
      <x:c r="A32" s="24" t="d">
        <x:v>2025-03-01T00:00:00.000Z</x:v>
      </x:c>
      <x:c r="B32" s="10" t="n">
        <x:f>SUMIFS('仕訳帳'!$F$6:$F$73,'仕訳帳'!$E$6:$E$73,$A$6,'仕訳帳'!$B$6:$B$73,"&gt;="&amp;$A32,'仕訳帳'!$B$6:$B$73,"&lt;"&amp;EDATE($A32,1))</x:f>
        <x:v>300000</x:v>
      </x:c>
      <x:c r="C32" s="10" t="n">
        <x:f>SUMIFS('仕訳帳'!$D$6:$D$73,'仕訳帳'!$C$6:$C$73,$A$7,'仕訳帳'!$B$6:$B$73,"&gt;="&amp;$A32,'仕訳帳'!$B$6:$B$73,"&lt;"&amp;EDATE($A32,1))+SUMIFS('仕訳帳'!$D$6:$D$73,'仕訳帳'!$C$6:$C$73,$A$8,'仕訳帳'!$B$6:$B$73,"&gt;="&amp;$A32,'仕訳帳'!$B$6:$B$73,"&lt;"&amp;EDATE($A32,1))+SUMIFS('仕訳帳'!$D$6:$D$73,'仕訳帳'!$C$6:$C$73,$A$9,'仕訳帳'!$B$6:$B$73,"&gt;="&amp;$A32,'仕訳帳'!$B$6:$B$73,"&lt;"&amp;EDATE($A32,1))+SUMIFS('仕訳帳'!$D$6:$D$73,'仕訳帳'!$C$6:$C$73,$A$10,'仕訳帳'!$B$6:$B$73,"&gt;="&amp;$A32,'仕訳帳'!$B$6:$B$73,"&lt;"&amp;EDATE($A32,1))</x:f>
        <x:v>17300</x:v>
      </x:c>
      <x:c r="D32" s="10" t="n">
        <x:f>B32-C32</x:f>
        <x:v>282700</x:v>
      </x:c>
      <x:c r="E32" s="10" t="n">
        <x:v>300000</x:v>
      </x:c>
      <x:c r="F32" s="10" t="n">
        <x:v>32300</x:v>
      </x:c>
      <x:c r="G32" s="2"/>
      <x:c r="H32" s="2"/>
      <x:c r="I32" s="2"/>
      <x:c r="J32" s="2"/>
      <x:c r="K32" s="2"/>
    </x:row>
    <x:row r="33" ht="25" customHeight="1">
      <x:c r="A33" s="24" t="d">
        <x:v>2025-04-01T00:00:00.000Z</x:v>
      </x:c>
      <x:c r="B33" s="10" t="n">
        <x:f>SUMIFS('仕訳帳'!$F$6:$F$73,'仕訳帳'!$E$6:$E$73,$A$6,'仕訳帳'!$B$6:$B$73,"&gt;="&amp;$A33,'仕訳帳'!$B$6:$B$73,"&lt;"&amp;EDATE($A33,1))</x:f>
        <x:v>300000</x:v>
      </x:c>
      <x:c r="C33" s="10" t="n">
        <x:f>SUMIFS('仕訳帳'!$D$6:$D$73,'仕訳帳'!$C$6:$C$73,$A$7,'仕訳帳'!$B$6:$B$73,"&gt;="&amp;$A33,'仕訳帳'!$B$6:$B$73,"&lt;"&amp;EDATE($A33,1))+SUMIFS('仕訳帳'!$D$6:$D$73,'仕訳帳'!$C$6:$C$73,$A$8,'仕訳帳'!$B$6:$B$73,"&gt;="&amp;$A33,'仕訳帳'!$B$6:$B$73,"&lt;"&amp;EDATE($A33,1))+SUMIFS('仕訳帳'!$D$6:$D$73,'仕訳帳'!$C$6:$C$73,$A$9,'仕訳帳'!$B$6:$B$73,"&gt;="&amp;$A33,'仕訳帳'!$B$6:$B$73,"&lt;"&amp;EDATE($A33,1))+SUMIFS('仕訳帳'!$D$6:$D$73,'仕訳帳'!$C$6:$C$73,$A$10,'仕訳帳'!$B$6:$B$73,"&gt;="&amp;$A33,'仕訳帳'!$B$6:$B$73,"&lt;"&amp;EDATE($A33,1))</x:f>
        <x:v>8500</x:v>
      </x:c>
      <x:c r="D33" s="10" t="n">
        <x:f>B33-C33</x:f>
        <x:v>291500</x:v>
      </x:c>
      <x:c r="E33" s="10" t="n">
        <x:v>300000</x:v>
      </x:c>
      <x:c r="F33" s="10" t="n">
        <x:v>11500</x:v>
      </x:c>
      <x:c r="G33" s="2"/>
      <x:c r="H33" s="2"/>
      <x:c r="I33" s="2"/>
      <x:c r="J33" s="2"/>
      <x:c r="K33" s="2"/>
    </x:row>
    <x:row r="34" ht="25" customHeight="1">
      <x:c r="A34" s="24" t="d">
        <x:v>2025-05-01T00:00:00.000Z</x:v>
      </x:c>
      <x:c r="B34" s="10" t="n">
        <x:f>SUMIFS('仕訳帳'!$F$6:$F$73,'仕訳帳'!$E$6:$E$73,$A$6,'仕訳帳'!$B$6:$B$73,"&gt;="&amp;$A34,'仕訳帳'!$B$6:$B$73,"&lt;"&amp;EDATE($A34,1))</x:f>
        <x:v>300000</x:v>
      </x:c>
      <x:c r="C34" s="10" t="n">
        <x:f>SUMIFS('仕訳帳'!$D$6:$D$73,'仕訳帳'!$C$6:$C$73,$A$7,'仕訳帳'!$B$6:$B$73,"&gt;="&amp;$A34,'仕訳帳'!$B$6:$B$73,"&lt;"&amp;EDATE($A34,1))+SUMIFS('仕訳帳'!$D$6:$D$73,'仕訳帳'!$C$6:$C$73,$A$8,'仕訳帳'!$B$6:$B$73,"&gt;="&amp;$A34,'仕訳帳'!$B$6:$B$73,"&lt;"&amp;EDATE($A34,1))+SUMIFS('仕訳帳'!$D$6:$D$73,'仕訳帳'!$C$6:$C$73,$A$9,'仕訳帳'!$B$6:$B$73,"&gt;="&amp;$A34,'仕訳帳'!$B$6:$B$73,"&lt;"&amp;EDATE($A34,1))+SUMIFS('仕訳帳'!$D$6:$D$73,'仕訳帳'!$C$6:$C$73,$A$10,'仕訳帳'!$B$6:$B$73,"&gt;="&amp;$A34,'仕訳帳'!$B$6:$B$73,"&lt;"&amp;EDATE($A34,1))</x:f>
        <x:v>15100</x:v>
      </x:c>
      <x:c r="D34" s="10" t="n">
        <x:f>B34-C34</x:f>
        <x:v>284900</x:v>
      </x:c>
      <x:c r="E34" s="10" t="n">
        <x:v>300000</x:v>
      </x:c>
      <x:c r="F34" s="10" t="n">
        <x:v>18100</x:v>
      </x:c>
      <x:c r="G34" s="2"/>
      <x:c r="H34" s="2"/>
      <x:c r="I34" s="2"/>
      <x:c r="J34" s="2"/>
      <x:c r="K34" s="2"/>
    </x:row>
    <x:row r="35" ht="25" customHeight="1">
      <x:c r="A35" s="24" t="d">
        <x:v>2025-06-01T00:00:00.000Z</x:v>
      </x:c>
      <x:c r="B35" s="10" t="n">
        <x:f>SUMIFS('仕訳帳'!$F$6:$F$73,'仕訳帳'!$E$6:$E$73,$A$6,'仕訳帳'!$B$6:$B$73,"&gt;="&amp;$A35,'仕訳帳'!$B$6:$B$73,"&lt;"&amp;EDATE($A35,1))</x:f>
        <x:v>300000</x:v>
      </x:c>
      <x:c r="C35" s="10" t="n">
        <x:f>SUMIFS('仕訳帳'!$D$6:$D$73,'仕訳帳'!$C$6:$C$73,$A$7,'仕訳帳'!$B$6:$B$73,"&gt;="&amp;$A35,'仕訳帳'!$B$6:$B$73,"&lt;"&amp;EDATE($A35,1))+SUMIFS('仕訳帳'!$D$6:$D$73,'仕訳帳'!$C$6:$C$73,$A$8,'仕訳帳'!$B$6:$B$73,"&gt;="&amp;$A35,'仕訳帳'!$B$6:$B$73,"&lt;"&amp;EDATE($A35,1))+SUMIFS('仕訳帳'!$D$6:$D$73,'仕訳帳'!$C$6:$C$73,$A$9,'仕訳帳'!$B$6:$B$73,"&gt;="&amp;$A35,'仕訳帳'!$B$6:$B$73,"&lt;"&amp;EDATE($A35,1))+SUMIFS('仕訳帳'!$D$6:$D$73,'仕訳帳'!$C$6:$C$73,$A$10,'仕訳帳'!$B$6:$B$73,"&gt;="&amp;$A35,'仕訳帳'!$B$6:$B$73,"&lt;"&amp;EDATE($A35,1))</x:f>
        <x:v>17300</x:v>
      </x:c>
      <x:c r="D35" s="10" t="n">
        <x:f>B35-C35</x:f>
        <x:v>282700</x:v>
      </x:c>
      <x:c r="E35" s="10" t="n">
        <x:v>300000</x:v>
      </x:c>
      <x:c r="F35" s="10" t="n">
        <x:v>20300</x:v>
      </x:c>
      <x:c r="G35" s="2"/>
      <x:c r="H35" s="2"/>
      <x:c r="I35" s="2"/>
      <x:c r="J35" s="2"/>
      <x:c r="K35" s="2"/>
    </x:row>
    <x:row r="36" ht="25" customHeight="1">
      <x:c r="A36" s="24" t="d">
        <x:v>2025-07-01T00:00:00.000Z</x:v>
      </x:c>
      <x:c r="B36" s="10" t="n">
        <x:f>SUMIFS('仕訳帳'!$F$6:$F$73,'仕訳帳'!$E$6:$E$73,$A$6,'仕訳帳'!$B$6:$B$73,"&gt;="&amp;$A36,'仕訳帳'!$B$6:$B$73,"&lt;"&amp;EDATE($A36,1))</x:f>
        <x:v>300000</x:v>
      </x:c>
      <x:c r="C36" s="10" t="n">
        <x:f>SUMIFS('仕訳帳'!$D$6:$D$73,'仕訳帳'!$C$6:$C$73,$A$7,'仕訳帳'!$B$6:$B$73,"&gt;="&amp;$A36,'仕訳帳'!$B$6:$B$73,"&lt;"&amp;EDATE($A36,1))+SUMIFS('仕訳帳'!$D$6:$D$73,'仕訳帳'!$C$6:$C$73,$A$8,'仕訳帳'!$B$6:$B$73,"&gt;="&amp;$A36,'仕訳帳'!$B$6:$B$73,"&lt;"&amp;EDATE($A36,1))+SUMIFS('仕訳帳'!$D$6:$D$73,'仕訳帳'!$C$6:$C$73,$A$9,'仕訳帳'!$B$6:$B$73,"&gt;="&amp;$A36,'仕訳帳'!$B$6:$B$73,"&lt;"&amp;EDATE($A36,1))+SUMIFS('仕訳帳'!$D$6:$D$73,'仕訳帳'!$C$6:$C$73,$A$10,'仕訳帳'!$B$6:$B$73,"&gt;="&amp;$A36,'仕訳帳'!$B$6:$B$73,"&lt;"&amp;EDATE($A36,1))</x:f>
        <x:v>8500</x:v>
      </x:c>
      <x:c r="D36" s="10" t="n">
        <x:f>B36-C36</x:f>
        <x:v>291500</x:v>
      </x:c>
      <x:c r="E36" s="10" t="n">
        <x:v>300000</x:v>
      </x:c>
      <x:c r="F36" s="10" t="n">
        <x:v>31300</x:v>
      </x:c>
      <x:c r="G36" s="2"/>
      <x:c r="H36" s="2"/>
      <x:c r="I36" s="2"/>
      <x:c r="J36" s="2"/>
      <x:c r="K36" s="2"/>
    </x:row>
    <x:row r="37" ht="25" customHeight="1">
      <x:c r="A37" s="24" t="d">
        <x:v>2025-08-01T00:00:00.000Z</x:v>
      </x:c>
      <x:c r="B37" s="10" t="n">
        <x:f>SUMIFS('仕訳帳'!$F$6:$F$73,'仕訳帳'!$E$6:$E$73,$A$6,'仕訳帳'!$B$6:$B$73,"&gt;="&amp;$A37,'仕訳帳'!$B$6:$B$73,"&lt;"&amp;EDATE($A37,1))</x:f>
        <x:v>300000</x:v>
      </x:c>
      <x:c r="C37" s="10" t="n">
        <x:f>SUMIFS('仕訳帳'!$D$6:$D$73,'仕訳帳'!$C$6:$C$73,$A$7,'仕訳帳'!$B$6:$B$73,"&gt;="&amp;$A37,'仕訳帳'!$B$6:$B$73,"&lt;"&amp;EDATE($A37,1))+SUMIFS('仕訳帳'!$D$6:$D$73,'仕訳帳'!$C$6:$C$73,$A$8,'仕訳帳'!$B$6:$B$73,"&gt;="&amp;$A37,'仕訳帳'!$B$6:$B$73,"&lt;"&amp;EDATE($A37,1))+SUMIFS('仕訳帳'!$D$6:$D$73,'仕訳帳'!$C$6:$C$73,$A$9,'仕訳帳'!$B$6:$B$73,"&gt;="&amp;$A37,'仕訳帳'!$B$6:$B$73,"&lt;"&amp;EDATE($A37,1))+SUMIFS('仕訳帳'!$D$6:$D$73,'仕訳帳'!$C$6:$C$73,$A$10,'仕訳帳'!$B$6:$B$73,"&gt;="&amp;$A37,'仕訳帳'!$B$6:$B$73,"&lt;"&amp;EDATE($A37,1))</x:f>
        <x:v>8500</x:v>
      </x:c>
      <x:c r="D37" s="10" t="n">
        <x:f>B37-C37</x:f>
        <x:v>291500</x:v>
      </x:c>
      <x:c r="E37" s="10" t="n">
        <x:v>300000</x:v>
      </x:c>
      <x:c r="F37" s="10" t="n">
        <x:v>11500</x:v>
      </x:c>
      <x:c r="G37" s="2"/>
      <x:c r="H37" s="2"/>
      <x:c r="I37" s="2"/>
      <x:c r="J37" s="2"/>
      <x:c r="K37" s="2"/>
    </x:row>
    <x:row r="38" ht="25" customHeight="1">
      <x:c r="A38" s="24" t="d">
        <x:v>2025-09-01T00:00:00.000Z</x:v>
      </x:c>
      <x:c r="B38" s="10" t="n">
        <x:f>SUMIFS('仕訳帳'!$F$6:$F$73,'仕訳帳'!$E$6:$E$73,$A$6,'仕訳帳'!$B$6:$B$73,"&gt;="&amp;$A38,'仕訳帳'!$B$6:$B$73,"&lt;"&amp;EDATE($A38,1))</x:f>
        <x:v>300000</x:v>
      </x:c>
      <x:c r="C38" s="10" t="n">
        <x:f>SUMIFS('仕訳帳'!$D$6:$D$73,'仕訳帳'!$C$6:$C$73,$A$7,'仕訳帳'!$B$6:$B$73,"&gt;="&amp;$A38,'仕訳帳'!$B$6:$B$73,"&lt;"&amp;EDATE($A38,1))+SUMIFS('仕訳帳'!$D$6:$D$73,'仕訳帳'!$C$6:$C$73,$A$8,'仕訳帳'!$B$6:$B$73,"&gt;="&amp;$A38,'仕訳帳'!$B$6:$B$73,"&lt;"&amp;EDATE($A38,1))+SUMIFS('仕訳帳'!$D$6:$D$73,'仕訳帳'!$C$6:$C$73,$A$9,'仕訳帳'!$B$6:$B$73,"&gt;="&amp;$A38,'仕訳帳'!$B$6:$B$73,"&lt;"&amp;EDATE($A38,1))+SUMIFS('仕訳帳'!$D$6:$D$73,'仕訳帳'!$C$6:$C$73,$A$10,'仕訳帳'!$B$6:$B$73,"&gt;="&amp;$A38,'仕訳帳'!$B$6:$B$73,"&lt;"&amp;EDATE($A38,1))</x:f>
        <x:v>23900</x:v>
      </x:c>
      <x:c r="D38" s="10" t="n">
        <x:f>B38-C38</x:f>
        <x:v>276100</x:v>
      </x:c>
      <x:c r="E38" s="10" t="n">
        <x:v>300000</x:v>
      </x:c>
      <x:c r="F38" s="10" t="n">
        <x:v>26900</x:v>
      </x:c>
      <x:c r="G38" s="2"/>
      <x:c r="H38" s="2"/>
      <x:c r="I38" s="2"/>
      <x:c r="J38" s="2"/>
      <x:c r="K38" s="2"/>
    </x:row>
    <x:row r="39" ht="25" customHeight="1">
      <x:c r="A39" s="24" t="d">
        <x:v>2025-10-01T00:00:00.000Z</x:v>
      </x:c>
      <x:c r="B39" s="10" t="n">
        <x:f>SUMIFS('仕訳帳'!$F$6:$F$73,'仕訳帳'!$E$6:$E$73,$A$6,'仕訳帳'!$B$6:$B$73,"&gt;="&amp;$A39,'仕訳帳'!$B$6:$B$73,"&lt;"&amp;EDATE($A39,1))</x:f>
        <x:v>300000</x:v>
      </x:c>
      <x:c r="C39" s="10" t="n">
        <x:f>SUMIFS('仕訳帳'!$D$6:$D$73,'仕訳帳'!$C$6:$C$73,$A$7,'仕訳帳'!$B$6:$B$73,"&gt;="&amp;$A39,'仕訳帳'!$B$6:$B$73,"&lt;"&amp;EDATE($A39,1))+SUMIFS('仕訳帳'!$D$6:$D$73,'仕訳帳'!$C$6:$C$73,$A$8,'仕訳帳'!$B$6:$B$73,"&gt;="&amp;$A39,'仕訳帳'!$B$6:$B$73,"&lt;"&amp;EDATE($A39,1))+SUMIFS('仕訳帳'!$D$6:$D$73,'仕訳帳'!$C$6:$C$73,$A$9,'仕訳帳'!$B$6:$B$73,"&gt;="&amp;$A39,'仕訳帳'!$B$6:$B$73,"&lt;"&amp;EDATE($A39,1))+SUMIFS('仕訳帳'!$D$6:$D$73,'仕訳帳'!$C$6:$C$73,$A$10,'仕訳帳'!$B$6:$B$73,"&gt;="&amp;$A39,'仕訳帳'!$B$6:$B$73,"&lt;"&amp;EDATE($A39,1))</x:f>
        <x:v>8500</x:v>
      </x:c>
      <x:c r="D39" s="10" t="n">
        <x:f>B39-C39</x:f>
        <x:v>291500</x:v>
      </x:c>
      <x:c r="E39" s="10" t="n">
        <x:v>300000</x:v>
      </x:c>
      <x:c r="F39" s="10" t="n">
        <x:v>11500</x:v>
      </x:c>
      <x:c r="G39" s="2"/>
      <x:c r="H39" s="2"/>
      <x:c r="I39" s="2"/>
      <x:c r="J39" s="2"/>
      <x:c r="K39" s="2"/>
    </x:row>
    <x:row r="40" ht="25" customHeight="1">
      <x:c r="A40" s="24" t="d">
        <x:v>2025-11-01T00:00:00.000Z</x:v>
      </x:c>
      <x:c r="B40" s="10" t="n">
        <x:f>SUMIFS('仕訳帳'!$F$6:$F$73,'仕訳帳'!$E$6:$E$73,$A$6,'仕訳帳'!$B$6:$B$73,"&gt;="&amp;$A40,'仕訳帳'!$B$6:$B$73,"&lt;"&amp;EDATE($A40,1))</x:f>
        <x:v>300000</x:v>
      </x:c>
      <x:c r="C40" s="10" t="n">
        <x:f>SUMIFS('仕訳帳'!$D$6:$D$73,'仕訳帳'!$C$6:$C$73,$A$7,'仕訳帳'!$B$6:$B$73,"&gt;="&amp;$A40,'仕訳帳'!$B$6:$B$73,"&lt;"&amp;EDATE($A40,1))+SUMIFS('仕訳帳'!$D$6:$D$73,'仕訳帳'!$C$6:$C$73,$A$8,'仕訳帳'!$B$6:$B$73,"&gt;="&amp;$A40,'仕訳帳'!$B$6:$B$73,"&lt;"&amp;EDATE($A40,1))+SUMIFS('仕訳帳'!$D$6:$D$73,'仕訳帳'!$C$6:$C$73,$A$9,'仕訳帳'!$B$6:$B$73,"&gt;="&amp;$A40,'仕訳帳'!$B$6:$B$73,"&lt;"&amp;EDATE($A40,1))+SUMIFS('仕訳帳'!$D$6:$D$73,'仕訳帳'!$C$6:$C$73,$A$10,'仕訳帳'!$B$6:$B$73,"&gt;="&amp;$A40,'仕訳帳'!$B$6:$B$73,"&lt;"&amp;EDATE($A40,1))</x:f>
        <x:v>8500</x:v>
      </x:c>
      <x:c r="D40" s="10" t="n">
        <x:f>B40-C40</x:f>
        <x:v>291500</x:v>
      </x:c>
      <x:c r="E40" s="10" t="n">
        <x:v>300000</x:v>
      </x:c>
      <x:c r="F40" s="10" t="n">
        <x:v>11500</x:v>
      </x:c>
      <x:c r="G40" s="2"/>
      <x:c r="H40" s="2"/>
      <x:c r="I40" s="2"/>
      <x:c r="J40" s="2"/>
      <x:c r="K40" s="2"/>
    </x:row>
    <x:row r="41" ht="25" customHeight="1">
      <x:c r="A41" s="24" t="d">
        <x:v>2025-12-01T00:00:00.000Z</x:v>
      </x:c>
      <x:c r="B41" s="10" t="n">
        <x:f>SUMIFS('仕訳帳'!$F$6:$F$73,'仕訳帳'!$E$6:$E$73,$A$6,'仕訳帳'!$B$6:$B$73,"&gt;="&amp;$A41,'仕訳帳'!$B$6:$B$73,"&lt;"&amp;EDATE($A41,1))</x:f>
        <x:v>300000</x:v>
      </x:c>
      <x:c r="C41" s="10" t="n">
        <x:f>SUMIFS('仕訳帳'!$D$6:$D$73,'仕訳帳'!$C$6:$C$73,$A$7,'仕訳帳'!$B$6:$B$73,"&gt;="&amp;$A41,'仕訳帳'!$B$6:$B$73,"&lt;"&amp;EDATE($A41,1))+SUMIFS('仕訳帳'!$D$6:$D$73,'仕訳帳'!$C$6:$C$73,$A$8,'仕訳帳'!$B$6:$B$73,"&gt;="&amp;$A41,'仕訳帳'!$B$6:$B$73,"&lt;"&amp;EDATE($A41,1))+SUMIFS('仕訳帳'!$D$6:$D$73,'仕訳帳'!$C$6:$C$73,$A$9,'仕訳帳'!$B$6:$B$73,"&gt;="&amp;$A41,'仕訳帳'!$B$6:$B$73,"&lt;"&amp;EDATE($A41,1))+SUMIFS('仕訳帳'!$D$6:$D$73,'仕訳帳'!$C$6:$C$73,$A$10,'仕訳帳'!$B$6:$B$73,"&gt;="&amp;$A41,'仕訳帳'!$B$6:$B$73,"&lt;"&amp;EDATE($A41,1))</x:f>
        <x:v>17300</x:v>
      </x:c>
      <x:c r="D41" s="10" t="n">
        <x:f>B41-C41</x:f>
        <x:v>282700</x:v>
      </x:c>
      <x:c r="E41" s="10" t="n">
        <x:v>300000</x:v>
      </x:c>
      <x:c r="F41" s="10" t="n">
        <x:v>20300</x:v>
      </x:c>
      <x:c r="G41" s="2"/>
      <x:c r="H41" s="2"/>
      <x:c r="I41" s="2"/>
      <x:c r="J41" s="2"/>
      <x:c r="K41" s="2"/>
    </x:row>
    <x:row r="42" ht="25" customHeight="1">
      <x:c r="A42" s="29" t="str">
        <x:v>合計</x:v>
      </x:c>
      <x:c r="B42" s="30" t="n">
        <x:f>SUM(B30:B41)</x:f>
        <x:v>3600000</x:v>
      </x:c>
      <x:c r="C42" s="30" t="n">
        <x:f>SUM(C30:C41)</x:f>
        <x:v>150400</x:v>
      </x:c>
      <x:c r="D42" s="30" t="n">
        <x:f>SUM(D30:D41)</x:f>
        <x:v>3449600</x:v>
      </x:c>
      <x:c r="E42" s="30" t="n">
        <x:f>SUM(E30:E41)</x:f>
        <x:v>3300000</x:v>
      </x:c>
      <x:c r="F42" s="30" t="n">
        <x:f>SUM(F30:F41)</x:f>
        <x:v>218200</x:v>
      </x:c>
      <x:c r="G42" s="2"/>
      <x:c r="H42" s="2"/>
      <x:c r="I42" s="2"/>
      <x:c r="J42" s="2"/>
      <x:c r="K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</x:row>
    <x:row r="44" ht="25" customHeight="1">
      <x:c r="A44" s="2" t="str">
        <x:v>ソフト利用料の科目はデモの設定です。実務では科目方針を定めて統一してください。</x:v>
      </x:c>
      <x:c r="B44" s="2"/>
      <x:c r="C44" s="2"/>
      <x:c r="D44" s="2"/>
      <x:c r="E44" s="2"/>
      <x:c r="F44" s="2"/>
      <x:c r="G44" s="2"/>
      <x:c r="H44" s="2"/>
      <x:c r="I44" s="2"/>
      <x:c r="J44" s="2"/>
      <x:c r="K44" s="2"/>
    </x:row>
    <x:row r="45" ht="25" customHeight="1">
      <x:c r="A45" s="2" t="str">
        <x:v>回線の50%は架空の仮定です。実務では利用実態に基づく根拠が必要です。</x:v>
      </x:c>
      <x:c r="B45" s="2"/>
      <x:c r="C45" s="2"/>
      <x:c r="D45" s="2"/>
      <x:c r="E45" s="2"/>
      <x:c r="F45" s="2"/>
      <x:c r="G45" s="2"/>
      <x:c r="H45" s="2"/>
      <x:c r="I45" s="2"/>
      <x:c r="J45" s="2"/>
      <x:c r="K45" s="2"/>
    </x:row>
    <x:row r="46" ht="2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</x:row>
  </x:sheetData>
  <x:conditionalFormatting sqref="I14:I14">
    <x:cfRule type="cellIs" dxfId="0" priority="1" operator="notEqual">
      <x:formula>0</x:formula>
    </x:cfRule>
  </x:conditionalFormatting>
  <x:conditionalFormatting sqref="I20:I20">
    <x:cfRule type="cellIs" dxfId="1" priority="2" operator="notEqual">
      <x:formula>0</x:formula>
    </x:cfRule>
  </x:conditionalFormatting>
  <x:conditionalFormatting sqref="I22:I24">
    <x:cfRule type="cellIs" dxfId="2" priority="3" operator="notEqual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14" hidden="0" customWidth="1"/>
    <x:col min="3" max="3" width="17" hidden="0" customWidth="1"/>
    <x:col min="4" max="4" width="15" hidden="0" customWidth="1"/>
    <x:col min="5" max="5" width="17" hidden="0" customWidth="1"/>
    <x:col min="6" max="6" width="15" hidden="0" customWidth="1"/>
    <x:col min="7" max="7" width="40" hidden="0" customWidth="1"/>
    <x:col min="8" max="8" width="61" hidden="0" customWidth="1"/>
    <x:col min="9" max="9" width="21" hidden="0" customWidth="1"/>
    <x:col min="10" max="10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3" customHeight="1">
      <x:c r="A2" s="3" t="str">
        <x:v>2025年分 仕訳帳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 t="str">
        <x:v>仕訳はスクリプト生成時点の値です。入力変更時はスクリプトを再実行してください。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0" customHeight="1">
      <x:c r="A5" s="6" t="str">
        <x:v>伝票ID</x:v>
      </x:c>
      <x:c r="B5" s="6" t="str">
        <x:v>日付</x:v>
      </x:c>
      <x:c r="C5" s="6" t="str">
        <x:v>借方科目</x:v>
      </x:c>
      <x:c r="D5" s="6" t="str">
        <x:v>借方金額</x:v>
      </x:c>
      <x:c r="E5" s="6" t="str">
        <x:v>貸方科目</x:v>
      </x:c>
      <x:c r="F5" s="6" t="str">
        <x:v>貸方金額</x:v>
      </x:c>
      <x:c r="G5" s="6" t="str">
        <x:v>取引先</x:v>
      </x:c>
      <x:c r="H5" s="6" t="str">
        <x:v>摘要</x:v>
      </x:c>
      <x:c r="I5" s="6" t="str">
        <x:v>請求書ID</x:v>
      </x:c>
      <x:c r="J5" s="6" t="str">
        <x:v>証憑ID</x:v>
      </x:c>
    </x:row>
    <x:row r="6" ht="25" customHeight="1">
      <x:c r="A6" s="2" t="str">
        <x:v>OPEN</x:v>
      </x:c>
      <x:c r="B6" s="8" t="d">
        <x:v>2025-01-01T00:00:00.000Z</x:v>
      </x:c>
      <x:c r="C6" s="2" t="str">
        <x:v>普通預金</x:v>
      </x:c>
      <x:c r="D6" s="10" t="n">
        <x:v>300000</x:v>
      </x:c>
      <x:c r="E6" s="2" t="str">
        <x:v>元入金</x:v>
      </x:c>
      <x:c r="F6" s="10" t="n">
        <x:v>300000</x:v>
      </x:c>
      <x:c r="G6" s="2" t="str">
        <x:v>期首繰越（架空）</x:v>
      </x:c>
      <x:c r="H6" s="2" t="str">
        <x:v>期首残高</x:v>
      </x:c>
      <x:c r="I6" s="2" t="str"/>
      <x:c r="J6" s="2" t="str">
        <x:v>DEMO-OPEN</x:v>
      </x:c>
    </x:row>
    <x:row r="7" ht="25" customHeight="1">
      <x:c r="A7" s="7" t="str">
        <x:v>S01</x:v>
      </x:c>
      <x:c r="B7" s="9" t="d">
        <x:v>2025-01-15T00:00:00.000Z</x:v>
      </x:c>
      <x:c r="C7" s="7" t="str">
        <x:v>支払手数料</x:v>
      </x:c>
      <x:c r="D7" s="11" t="n">
        <x:v>5500</x:v>
      </x:c>
      <x:c r="E7" s="7" t="str">
        <x:v>普通預金</x:v>
      </x:c>
      <x:c r="F7" s="11" t="n">
        <x:v>5500</x:v>
      </x:c>
      <x:c r="G7" s="7" t="str">
        <x:v>デモ業務ソフト社（架空）</x:v>
      </x:c>
      <x:c r="H7" s="7" t="str">
        <x:v>当月分の業務専用ソフト利用料</x:v>
      </x:c>
      <x:c r="I7" s="7" t="str"/>
      <x:c r="J7" s="7" t="str">
        <x:v>DEMO-S01</x:v>
      </x:c>
    </x:row>
    <x:row r="8" ht="25" customHeight="1">
      <x:c r="A8" s="2" t="str">
        <x:v>N01</x:v>
      </x:c>
      <x:c r="B8" s="8" t="d">
        <x:v>2025-01-20T00:00:00.000Z</x:v>
      </x:c>
      <x:c r="C8" s="2" t="str">
        <x:v>通信費</x:v>
      </x:c>
      <x:c r="D8" s="10" t="n">
        <x:v>3000</x:v>
      </x:c>
      <x:c r="E8" s="2" t="str">
        <x:v>普通預金</x:v>
      </x:c>
      <x:c r="F8" s="10" t="n">
        <x:v>3000</x:v>
      </x:c>
      <x:c r="G8" s="2" t="str">
        <x:v>デモ通信社（架空）</x:v>
      </x:c>
      <x:c r="H8" s="2" t="str">
        <x:v>当月分の自宅回線・事業利用50%はデモの仮定・事業分</x:v>
      </x:c>
      <x:c r="I8" s="2" t="str"/>
      <x:c r="J8" s="2" t="str">
        <x:v>DEMO-N01</x:v>
      </x:c>
    </x:row>
    <x:row r="9" ht="25" customHeight="1">
      <x:c r="A9" s="7" t="str">
        <x:v>N01</x:v>
      </x:c>
      <x:c r="B9" s="9" t="d">
        <x:v>2025-01-20T00:00:00.000Z</x:v>
      </x:c>
      <x:c r="C9" s="7" t="str">
        <x:v>事業主貸</x:v>
      </x:c>
      <x:c r="D9" s="11" t="n">
        <x:v>3000</x:v>
      </x:c>
      <x:c r="E9" s="7" t="str">
        <x:v>普通預金</x:v>
      </x:c>
      <x:c r="F9" s="11" t="n">
        <x:v>3000</x:v>
      </x:c>
      <x:c r="G9" s="7" t="str">
        <x:v>デモ通信社（架空）</x:v>
      </x:c>
      <x:c r="H9" s="7" t="str">
        <x:v>当月分の自宅回線・事業利用50%はデモの仮定・家事分</x:v>
      </x:c>
      <x:c r="I9" s="7" t="str"/>
      <x:c r="J9" s="7" t="str">
        <x:v>DEMO-N01</x:v>
      </x:c>
    </x:row>
    <x:row r="10" ht="25" customHeight="1">
      <x:c r="A10" s="2" t="str">
        <x:v>I01</x:v>
      </x:c>
      <x:c r="B10" s="8" t="d">
        <x:v>2025-01-31T00:00:00.000Z</x:v>
      </x:c>
      <x:c r="C10" s="2" t="str">
        <x:v>売掛金</x:v>
      </x:c>
      <x:c r="D10" s="10" t="n">
        <x:v>300000</x:v>
      </x:c>
      <x:c r="E10" s="2" t="str">
        <x:v>売上高</x:v>
      </x:c>
      <x:c r="F10" s="10" t="n">
        <x:v>300000</x:v>
      </x:c>
      <x:c r="G10" s="2" t="str">
        <x:v>デモ保守サービス合同会社（架空）</x:v>
      </x:c>
      <x:c r="H10" s="2" t="str">
        <x:v>1月分Web保守完了・代金請求権確定</x:v>
      </x:c>
      <x:c r="I10" s="2" t="str">
        <x:v>INV-2025-01</x:v>
      </x:c>
      <x:c r="J10" s="2" t="str">
        <x:v>DEMO-I01</x:v>
      </x:c>
    </x:row>
    <x:row r="11" ht="25" customHeight="1">
      <x:c r="A11" s="7" t="str">
        <x:v>R01</x:v>
      </x:c>
      <x:c r="B11" s="9" t="d">
        <x:v>2025-02-10T00:00:00.000Z</x:v>
      </x:c>
      <x:c r="C11" s="7" t="str">
        <x:v>普通預金</x:v>
      </x:c>
      <x:c r="D11" s="11" t="n">
        <x:v>300000</x:v>
      </x:c>
      <x:c r="E11" s="7" t="str">
        <x:v>売掛金</x:v>
      </x:c>
      <x:c r="F11" s="11" t="n">
        <x:v>300000</x:v>
      </x:c>
      <x:c r="G11" s="7" t="str">
        <x:v>デモ保守サービス合同会社（架空）</x:v>
      </x:c>
      <x:c r="H11" s="7" t="str">
        <x:v>1月分請求の入金</x:v>
      </x:c>
      <x:c r="I11" s="7" t="str">
        <x:v>INV-2025-01</x:v>
      </x:c>
      <x:c r="J11" s="7" t="str">
        <x:v>DEMO-R01</x:v>
      </x:c>
    </x:row>
    <x:row r="12" ht="25" customHeight="1">
      <x:c r="A12" s="2" t="str">
        <x:v>S02</x:v>
      </x:c>
      <x:c r="B12" s="8" t="d">
        <x:v>2025-02-15T00:00:00.000Z</x:v>
      </x:c>
      <x:c r="C12" s="2" t="str">
        <x:v>支払手数料</x:v>
      </x:c>
      <x:c r="D12" s="10" t="n">
        <x:v>5500</x:v>
      </x:c>
      <x:c r="E12" s="2" t="str">
        <x:v>普通預金</x:v>
      </x:c>
      <x:c r="F12" s="10" t="n">
        <x:v>5500</x:v>
      </x:c>
      <x:c r="G12" s="2" t="str">
        <x:v>デモ業務ソフト社（架空）</x:v>
      </x:c>
      <x:c r="H12" s="2" t="str">
        <x:v>当月分の業務専用ソフト利用料</x:v>
      </x:c>
      <x:c r="I12" s="2" t="str"/>
      <x:c r="J12" s="2" t="str">
        <x:v>DEMO-S02</x:v>
      </x:c>
    </x:row>
    <x:row r="13" ht="25" customHeight="1">
      <x:c r="A13" s="7" t="str">
        <x:v>N02</x:v>
      </x:c>
      <x:c r="B13" s="9" t="d">
        <x:v>2025-02-20T00:00:00.000Z</x:v>
      </x:c>
      <x:c r="C13" s="7" t="str">
        <x:v>通信費</x:v>
      </x:c>
      <x:c r="D13" s="11" t="n">
        <x:v>3000</x:v>
      </x:c>
      <x:c r="E13" s="7" t="str">
        <x:v>普通預金</x:v>
      </x:c>
      <x:c r="F13" s="11" t="n">
        <x:v>3000</x:v>
      </x:c>
      <x:c r="G13" s="7" t="str">
        <x:v>デモ通信社（架空）</x:v>
      </x:c>
      <x:c r="H13" s="7" t="str">
        <x:v>当月分の自宅回線・事業利用50%はデモの仮定・事業分</x:v>
      </x:c>
      <x:c r="I13" s="7" t="str"/>
      <x:c r="J13" s="7" t="str">
        <x:v>DEMO-N02</x:v>
      </x:c>
    </x:row>
    <x:row r="14" ht="25" customHeight="1">
      <x:c r="A14" s="2" t="str">
        <x:v>N02</x:v>
      </x:c>
      <x:c r="B14" s="8" t="d">
        <x:v>2025-02-20T00:00:00.000Z</x:v>
      </x:c>
      <x:c r="C14" s="2" t="str">
        <x:v>事業主貸</x:v>
      </x:c>
      <x:c r="D14" s="10" t="n">
        <x:v>3000</x:v>
      </x:c>
      <x:c r="E14" s="2" t="str">
        <x:v>普通預金</x:v>
      </x:c>
      <x:c r="F14" s="10" t="n">
        <x:v>3000</x:v>
      </x:c>
      <x:c r="G14" s="2" t="str">
        <x:v>デモ通信社（架空）</x:v>
      </x:c>
      <x:c r="H14" s="2" t="str">
        <x:v>当月分の自宅回線・事業利用50%はデモの仮定・家事分</x:v>
      </x:c>
      <x:c r="I14" s="2" t="str"/>
      <x:c r="J14" s="2" t="str">
        <x:v>DEMO-N02</x:v>
      </x:c>
    </x:row>
    <x:row r="15" ht="25" customHeight="1">
      <x:c r="A15" s="7" t="str">
        <x:v>I02</x:v>
      </x:c>
      <x:c r="B15" s="9" t="d">
        <x:v>2025-02-28T00:00:00.000Z</x:v>
      </x:c>
      <x:c r="C15" s="7" t="str">
        <x:v>売掛金</x:v>
      </x:c>
      <x:c r="D15" s="11" t="n">
        <x:v>300000</x:v>
      </x:c>
      <x:c r="E15" s="7" t="str">
        <x:v>売上高</x:v>
      </x:c>
      <x:c r="F15" s="11" t="n">
        <x:v>300000</x:v>
      </x:c>
      <x:c r="G15" s="7" t="str">
        <x:v>デモ保守サービス合同会社（架空）</x:v>
      </x:c>
      <x:c r="H15" s="7" t="str">
        <x:v>2月分Web保守完了・代金請求権確定</x:v>
      </x:c>
      <x:c r="I15" s="7" t="str">
        <x:v>INV-2025-02</x:v>
      </x:c>
      <x:c r="J15" s="7" t="str">
        <x:v>DEMO-I02</x:v>
      </x:c>
    </x:row>
    <x:row r="16" ht="25" customHeight="1">
      <x:c r="A16" s="2" t="str">
        <x:v>R02</x:v>
      </x:c>
      <x:c r="B16" s="8" t="d">
        <x:v>2025-03-10T00:00:00.000Z</x:v>
      </x:c>
      <x:c r="C16" s="2" t="str">
        <x:v>普通預金</x:v>
      </x:c>
      <x:c r="D16" s="10" t="n">
        <x:v>300000</x:v>
      </x:c>
      <x:c r="E16" s="2" t="str">
        <x:v>売掛金</x:v>
      </x:c>
      <x:c r="F16" s="10" t="n">
        <x:v>300000</x:v>
      </x:c>
      <x:c r="G16" s="2" t="str">
        <x:v>デモ保守サービス合同会社（架空）</x:v>
      </x:c>
      <x:c r="H16" s="2" t="str">
        <x:v>2月分請求の入金</x:v>
      </x:c>
      <x:c r="I16" s="2" t="str">
        <x:v>INV-2025-02</x:v>
      </x:c>
      <x:c r="J16" s="2" t="str">
        <x:v>DEMO-R02</x:v>
      </x:c>
    </x:row>
    <x:row r="17" ht="25" customHeight="1">
      <x:c r="A17" s="7" t="str">
        <x:v>P01</x:v>
      </x:c>
      <x:c r="B17" s="9" t="d">
        <x:v>2025-03-12T00:00:00.000Z</x:v>
      </x:c>
      <x:c r="C17" s="7" t="str">
        <x:v>事業主貸</x:v>
      </x:c>
      <x:c r="D17" s="11" t="n">
        <x:v>12000</x:v>
      </x:c>
      <x:c r="E17" s="7" t="str">
        <x:v>普通預金</x:v>
      </x:c>
      <x:c r="F17" s="11" t="n">
        <x:v>12000</x:v>
      </x:c>
      <x:c r="G17" s="7" t="str">
        <x:v>デモ生活用品店（架空）</x:v>
      </x:c>
      <x:c r="H17" s="7" t="str">
        <x:v>私用の買物を事業用口座から支払</x:v>
      </x:c>
      <x:c r="I17" s="7" t="str"/>
      <x:c r="J17" s="7" t="str">
        <x:v>DEMO-P01</x:v>
      </x:c>
    </x:row>
    <x:row r="18" ht="25" customHeight="1">
      <x:c r="A18" s="2" t="str">
        <x:v>S03</x:v>
      </x:c>
      <x:c r="B18" s="8" t="d">
        <x:v>2025-03-15T00:00:00.000Z</x:v>
      </x:c>
      <x:c r="C18" s="2" t="str">
        <x:v>支払手数料</x:v>
      </x:c>
      <x:c r="D18" s="10" t="n">
        <x:v>5500</x:v>
      </x:c>
      <x:c r="E18" s="2" t="str">
        <x:v>普通預金</x:v>
      </x:c>
      <x:c r="F18" s="10" t="n">
        <x:v>5500</x:v>
      </x:c>
      <x:c r="G18" s="2" t="str">
        <x:v>デモ業務ソフト社（架空）</x:v>
      </x:c>
      <x:c r="H18" s="2" t="str">
        <x:v>当月分の業務専用ソフト利用料</x:v>
      </x:c>
      <x:c r="I18" s="2" t="str"/>
      <x:c r="J18" s="2" t="str">
        <x:v>DEMO-S03</x:v>
      </x:c>
    </x:row>
    <x:row r="19" ht="25" customHeight="1">
      <x:c r="A19" s="7" t="str">
        <x:v>N03</x:v>
      </x:c>
      <x:c r="B19" s="9" t="d">
        <x:v>2025-03-20T00:00:00.000Z</x:v>
      </x:c>
      <x:c r="C19" s="7" t="str">
        <x:v>通信費</x:v>
      </x:c>
      <x:c r="D19" s="11" t="n">
        <x:v>3000</x:v>
      </x:c>
      <x:c r="E19" s="7" t="str">
        <x:v>普通預金</x:v>
      </x:c>
      <x:c r="F19" s="11" t="n">
        <x:v>3000</x:v>
      </x:c>
      <x:c r="G19" s="7" t="str">
        <x:v>デモ通信社（架空）</x:v>
      </x:c>
      <x:c r="H19" s="7" t="str">
        <x:v>当月分の自宅回線・事業利用50%はデモの仮定・事業分</x:v>
      </x:c>
      <x:c r="I19" s="7" t="str"/>
      <x:c r="J19" s="7" t="str">
        <x:v>DEMO-N03</x:v>
      </x:c>
    </x:row>
    <x:row r="20" ht="25" customHeight="1">
      <x:c r="A20" s="2" t="str">
        <x:v>N03</x:v>
      </x:c>
      <x:c r="B20" s="8" t="d">
        <x:v>2025-03-20T00:00:00.000Z</x:v>
      </x:c>
      <x:c r="C20" s="2" t="str">
        <x:v>事業主貸</x:v>
      </x:c>
      <x:c r="D20" s="10" t="n">
        <x:v>3000</x:v>
      </x:c>
      <x:c r="E20" s="2" t="str">
        <x:v>普通預金</x:v>
      </x:c>
      <x:c r="F20" s="10" t="n">
        <x:v>3000</x:v>
      </x:c>
      <x:c r="G20" s="2" t="str">
        <x:v>デモ通信社（架空）</x:v>
      </x:c>
      <x:c r="H20" s="2" t="str">
        <x:v>当月分の自宅回線・事業利用50%はデモの仮定・家事分</x:v>
      </x:c>
      <x:c r="I20" s="2" t="str"/>
      <x:c r="J20" s="2" t="str">
        <x:v>DEMO-N03</x:v>
      </x:c>
    </x:row>
    <x:row r="21" ht="25" customHeight="1">
      <x:c r="A21" s="7" t="str">
        <x:v>C03</x:v>
      </x:c>
      <x:c r="B21" s="9" t="d">
        <x:v>2025-03-25T00:00:00.000Z</x:v>
      </x:c>
      <x:c r="C21" s="7" t="str">
        <x:v>消耗品費</x:v>
      </x:c>
      <x:c r="D21" s="11" t="n">
        <x:v>8800</x:v>
      </x:c>
      <x:c r="E21" s="7" t="str">
        <x:v>普通預金</x:v>
      </x:c>
      <x:c r="F21" s="11" t="n">
        <x:v>8800</x:v>
      </x:c>
      <x:c r="G21" s="7" t="str">
        <x:v>デモ事務用品店（架空）</x:v>
      </x:c>
      <x:c r="H21" s="7" t="str">
        <x:v>業務用の文具・用紙</x:v>
      </x:c>
      <x:c r="I21" s="7" t="str"/>
      <x:c r="J21" s="7" t="str">
        <x:v>DEMO-C03</x:v>
      </x:c>
    </x:row>
    <x:row r="22" ht="25" customHeight="1">
      <x:c r="A22" s="2" t="str">
        <x:v>I03</x:v>
      </x:c>
      <x:c r="B22" s="8" t="d">
        <x:v>2025-03-31T00:00:00.000Z</x:v>
      </x:c>
      <x:c r="C22" s="2" t="str">
        <x:v>売掛金</x:v>
      </x:c>
      <x:c r="D22" s="10" t="n">
        <x:v>300000</x:v>
      </x:c>
      <x:c r="E22" s="2" t="str">
        <x:v>売上高</x:v>
      </x:c>
      <x:c r="F22" s="10" t="n">
        <x:v>300000</x:v>
      </x:c>
      <x:c r="G22" s="2" t="str">
        <x:v>デモ保守サービス合同会社（架空）</x:v>
      </x:c>
      <x:c r="H22" s="2" t="str">
        <x:v>3月分Web保守完了・代金請求権確定</x:v>
      </x:c>
      <x:c r="I22" s="2" t="str">
        <x:v>INV-2025-03</x:v>
      </x:c>
      <x:c r="J22" s="2" t="str">
        <x:v>DEMO-I03</x:v>
      </x:c>
    </x:row>
    <x:row r="23" ht="25" customHeight="1">
      <x:c r="A23" s="7" t="str">
        <x:v>R03</x:v>
      </x:c>
      <x:c r="B23" s="9" t="d">
        <x:v>2025-04-10T00:00:00.000Z</x:v>
      </x:c>
      <x:c r="C23" s="7" t="str">
        <x:v>普通預金</x:v>
      </x:c>
      <x:c r="D23" s="11" t="n">
        <x:v>300000</x:v>
      </x:c>
      <x:c r="E23" s="7" t="str">
        <x:v>売掛金</x:v>
      </x:c>
      <x:c r="F23" s="11" t="n">
        <x:v>300000</x:v>
      </x:c>
      <x:c r="G23" s="7" t="str">
        <x:v>デモ保守サービス合同会社（架空）</x:v>
      </x:c>
      <x:c r="H23" s="7" t="str">
        <x:v>3月分請求の入金</x:v>
      </x:c>
      <x:c r="I23" s="7" t="str">
        <x:v>INV-2025-03</x:v>
      </x:c>
      <x:c r="J23" s="7" t="str">
        <x:v>DEMO-R03</x:v>
      </x:c>
    </x:row>
    <x:row r="24" ht="25" customHeight="1">
      <x:c r="A24" s="2" t="str">
        <x:v>S04</x:v>
      </x:c>
      <x:c r="B24" s="8" t="d">
        <x:v>2025-04-15T00:00:00.000Z</x:v>
      </x:c>
      <x:c r="C24" s="2" t="str">
        <x:v>支払手数料</x:v>
      </x:c>
      <x:c r="D24" s="10" t="n">
        <x:v>5500</x:v>
      </x:c>
      <x:c r="E24" s="2" t="str">
        <x:v>普通預金</x:v>
      </x:c>
      <x:c r="F24" s="10" t="n">
        <x:v>5500</x:v>
      </x:c>
      <x:c r="G24" s="2" t="str">
        <x:v>デモ業務ソフト社（架空）</x:v>
      </x:c>
      <x:c r="H24" s="2" t="str">
        <x:v>当月分の業務専用ソフト利用料</x:v>
      </x:c>
      <x:c r="I24" s="2" t="str"/>
      <x:c r="J24" s="2" t="str">
        <x:v>DEMO-S04</x:v>
      </x:c>
    </x:row>
    <x:row r="25" ht="25" customHeight="1">
      <x:c r="A25" s="7" t="str">
        <x:v>N04</x:v>
      </x:c>
      <x:c r="B25" s="9" t="d">
        <x:v>2025-04-20T00:00:00.000Z</x:v>
      </x:c>
      <x:c r="C25" s="7" t="str">
        <x:v>通信費</x:v>
      </x:c>
      <x:c r="D25" s="11" t="n">
        <x:v>3000</x:v>
      </x:c>
      <x:c r="E25" s="7" t="str">
        <x:v>普通預金</x:v>
      </x:c>
      <x:c r="F25" s="11" t="n">
        <x:v>3000</x:v>
      </x:c>
      <x:c r="G25" s="7" t="str">
        <x:v>デモ通信社（架空）</x:v>
      </x:c>
      <x:c r="H25" s="7" t="str">
        <x:v>当月分の自宅回線・事業利用50%はデモの仮定・事業分</x:v>
      </x:c>
      <x:c r="I25" s="7" t="str"/>
      <x:c r="J25" s="7" t="str">
        <x:v>DEMO-N04</x:v>
      </x:c>
    </x:row>
    <x:row r="26" ht="25" customHeight="1">
      <x:c r="A26" s="2" t="str">
        <x:v>N04</x:v>
      </x:c>
      <x:c r="B26" s="8" t="d">
        <x:v>2025-04-20T00:00:00.000Z</x:v>
      </x:c>
      <x:c r="C26" s="2" t="str">
        <x:v>事業主貸</x:v>
      </x:c>
      <x:c r="D26" s="10" t="n">
        <x:v>3000</x:v>
      </x:c>
      <x:c r="E26" s="2" t="str">
        <x:v>普通預金</x:v>
      </x:c>
      <x:c r="F26" s="10" t="n">
        <x:v>3000</x:v>
      </x:c>
      <x:c r="G26" s="2" t="str">
        <x:v>デモ通信社（架空）</x:v>
      </x:c>
      <x:c r="H26" s="2" t="str">
        <x:v>当月分の自宅回線・事業利用50%はデモの仮定・家事分</x:v>
      </x:c>
      <x:c r="I26" s="2" t="str"/>
      <x:c r="J26" s="2" t="str">
        <x:v>DEMO-N04</x:v>
      </x:c>
    </x:row>
    <x:row r="27" ht="25" customHeight="1">
      <x:c r="A27" s="7" t="str">
        <x:v>I04</x:v>
      </x:c>
      <x:c r="B27" s="9" t="d">
        <x:v>2025-04-30T00:00:00.000Z</x:v>
      </x:c>
      <x:c r="C27" s="7" t="str">
        <x:v>売掛金</x:v>
      </x:c>
      <x:c r="D27" s="11" t="n">
        <x:v>300000</x:v>
      </x:c>
      <x:c r="E27" s="7" t="str">
        <x:v>売上高</x:v>
      </x:c>
      <x:c r="F27" s="11" t="n">
        <x:v>300000</x:v>
      </x:c>
      <x:c r="G27" s="7" t="str">
        <x:v>デモ保守サービス合同会社（架空）</x:v>
      </x:c>
      <x:c r="H27" s="7" t="str">
        <x:v>4月分Web保守完了・代金請求権確定</x:v>
      </x:c>
      <x:c r="I27" s="7" t="str">
        <x:v>INV-2025-04</x:v>
      </x:c>
      <x:c r="J27" s="7" t="str">
        <x:v>DEMO-I04</x:v>
      </x:c>
    </x:row>
    <x:row r="28" ht="25" customHeight="1">
      <x:c r="A28" s="2" t="str">
        <x:v>T05</x:v>
      </x:c>
      <x:c r="B28" s="8" t="d">
        <x:v>2025-05-09T00:00:00.000Z</x:v>
      </x:c>
      <x:c r="C28" s="2" t="str">
        <x:v>旅費交通費</x:v>
      </x:c>
      <x:c r="D28" s="10" t="n">
        <x:v>6600</x:v>
      </x:c>
      <x:c r="E28" s="2" t="str">
        <x:v>普通預金</x:v>
      </x:c>
      <x:c r="F28" s="10" t="n">
        <x:v>6600</x:v>
      </x:c>
      <x:c r="G28" s="2" t="str">
        <x:v>デモ鉄道（架空）</x:v>
      </x:c>
      <x:c r="H28" s="2" t="str">
        <x:v>顧客との業務打合せの鉄道往復料金</x:v>
      </x:c>
      <x:c r="I28" s="2" t="str"/>
      <x:c r="J28" s="2" t="str">
        <x:v>DEMO-T05</x:v>
      </x:c>
    </x:row>
    <x:row r="29" ht="25" customHeight="1">
      <x:c r="A29" s="7" t="str">
        <x:v>R04</x:v>
      </x:c>
      <x:c r="B29" s="9" t="d">
        <x:v>2025-05-10T00:00:00.000Z</x:v>
      </x:c>
      <x:c r="C29" s="7" t="str">
        <x:v>普通預金</x:v>
      </x:c>
      <x:c r="D29" s="11" t="n">
        <x:v>300000</x:v>
      </x:c>
      <x:c r="E29" s="7" t="str">
        <x:v>売掛金</x:v>
      </x:c>
      <x:c r="F29" s="11" t="n">
        <x:v>300000</x:v>
      </x:c>
      <x:c r="G29" s="7" t="str">
        <x:v>デモ保守サービス合同会社（架空）</x:v>
      </x:c>
      <x:c r="H29" s="7" t="str">
        <x:v>4月分請求の入金</x:v>
      </x:c>
      <x:c r="I29" s="7" t="str">
        <x:v>INV-2025-04</x:v>
      </x:c>
      <x:c r="J29" s="7" t="str">
        <x:v>DEMO-R04</x:v>
      </x:c>
    </x:row>
    <x:row r="30" ht="25" customHeight="1">
      <x:c r="A30" s="2" t="str">
        <x:v>S05</x:v>
      </x:c>
      <x:c r="B30" s="8" t="d">
        <x:v>2025-05-15T00:00:00.000Z</x:v>
      </x:c>
      <x:c r="C30" s="2" t="str">
        <x:v>支払手数料</x:v>
      </x:c>
      <x:c r="D30" s="10" t="n">
        <x:v>5500</x:v>
      </x:c>
      <x:c r="E30" s="2" t="str">
        <x:v>普通預金</x:v>
      </x:c>
      <x:c r="F30" s="10" t="n">
        <x:v>5500</x:v>
      </x:c>
      <x:c r="G30" s="2" t="str">
        <x:v>デモ業務ソフト社（架空）</x:v>
      </x:c>
      <x:c r="H30" s="2" t="str">
        <x:v>当月分の業務専用ソフト利用料</x:v>
      </x:c>
      <x:c r="I30" s="2" t="str"/>
      <x:c r="J30" s="2" t="str">
        <x:v>DEMO-S05</x:v>
      </x:c>
    </x:row>
    <x:row r="31" ht="25" customHeight="1">
      <x:c r="A31" s="7" t="str">
        <x:v>N05</x:v>
      </x:c>
      <x:c r="B31" s="9" t="d">
        <x:v>2025-05-20T00:00:00.000Z</x:v>
      </x:c>
      <x:c r="C31" s="7" t="str">
        <x:v>通信費</x:v>
      </x:c>
      <x:c r="D31" s="11" t="n">
        <x:v>3000</x:v>
      </x:c>
      <x:c r="E31" s="7" t="str">
        <x:v>普通預金</x:v>
      </x:c>
      <x:c r="F31" s="11" t="n">
        <x:v>3000</x:v>
      </x:c>
      <x:c r="G31" s="7" t="str">
        <x:v>デモ通信社（架空）</x:v>
      </x:c>
      <x:c r="H31" s="7" t="str">
        <x:v>当月分の自宅回線・事業利用50%はデモの仮定・事業分</x:v>
      </x:c>
      <x:c r="I31" s="7" t="str"/>
      <x:c r="J31" s="7" t="str">
        <x:v>DEMO-N05</x:v>
      </x:c>
    </x:row>
    <x:row r="32" ht="25" customHeight="1">
      <x:c r="A32" s="2" t="str">
        <x:v>N05</x:v>
      </x:c>
      <x:c r="B32" s="8" t="d">
        <x:v>2025-05-20T00:00:00.000Z</x:v>
      </x:c>
      <x:c r="C32" s="2" t="str">
        <x:v>事業主貸</x:v>
      </x:c>
      <x:c r="D32" s="10" t="n">
        <x:v>3000</x:v>
      </x:c>
      <x:c r="E32" s="2" t="str">
        <x:v>普通預金</x:v>
      </x:c>
      <x:c r="F32" s="10" t="n">
        <x:v>3000</x:v>
      </x:c>
      <x:c r="G32" s="2" t="str">
        <x:v>デモ通信社（架空）</x:v>
      </x:c>
      <x:c r="H32" s="2" t="str">
        <x:v>当月分の自宅回線・事業利用50%はデモの仮定・家事分</x:v>
      </x:c>
      <x:c r="I32" s="2" t="str"/>
      <x:c r="J32" s="2" t="str">
        <x:v>DEMO-N05</x:v>
      </x:c>
    </x:row>
    <x:row r="33" ht="25" customHeight="1">
      <x:c r="A33" s="7" t="str">
        <x:v>I05</x:v>
      </x:c>
      <x:c r="B33" s="9" t="d">
        <x:v>2025-05-31T00:00:00.000Z</x:v>
      </x:c>
      <x:c r="C33" s="7" t="str">
        <x:v>売掛金</x:v>
      </x:c>
      <x:c r="D33" s="11" t="n">
        <x:v>300000</x:v>
      </x:c>
      <x:c r="E33" s="7" t="str">
        <x:v>売上高</x:v>
      </x:c>
      <x:c r="F33" s="11" t="n">
        <x:v>300000</x:v>
      </x:c>
      <x:c r="G33" s="7" t="str">
        <x:v>デモ保守サービス合同会社（架空）</x:v>
      </x:c>
      <x:c r="H33" s="7" t="str">
        <x:v>5月分Web保守完了・代金請求権確定</x:v>
      </x:c>
      <x:c r="I33" s="7" t="str">
        <x:v>INV-2025-05</x:v>
      </x:c>
      <x:c r="J33" s="7" t="str">
        <x:v>DEMO-I05</x:v>
      </x:c>
    </x:row>
    <x:row r="34" ht="25" customHeight="1">
      <x:c r="A34" s="2" t="str">
        <x:v>R05</x:v>
      </x:c>
      <x:c r="B34" s="8" t="d">
        <x:v>2025-06-10T00:00:00.000Z</x:v>
      </x:c>
      <x:c r="C34" s="2" t="str">
        <x:v>普通預金</x:v>
      </x:c>
      <x:c r="D34" s="10" t="n">
        <x:v>300000</x:v>
      </x:c>
      <x:c r="E34" s="2" t="str">
        <x:v>売掛金</x:v>
      </x:c>
      <x:c r="F34" s="10" t="n">
        <x:v>300000</x:v>
      </x:c>
      <x:c r="G34" s="2" t="str">
        <x:v>デモ保守サービス合同会社（架空）</x:v>
      </x:c>
      <x:c r="H34" s="2" t="str">
        <x:v>5月分請求の入金</x:v>
      </x:c>
      <x:c r="I34" s="2" t="str">
        <x:v>INV-2025-05</x:v>
      </x:c>
      <x:c r="J34" s="2" t="str">
        <x:v>DEMO-R05</x:v>
      </x:c>
    </x:row>
    <x:row r="35" ht="25" customHeight="1">
      <x:c r="A35" s="7" t="str">
        <x:v>S06</x:v>
      </x:c>
      <x:c r="B35" s="9" t="d">
        <x:v>2025-06-15T00:00:00.000Z</x:v>
      </x:c>
      <x:c r="C35" s="7" t="str">
        <x:v>支払手数料</x:v>
      </x:c>
      <x:c r="D35" s="11" t="n">
        <x:v>5500</x:v>
      </x:c>
      <x:c r="E35" s="7" t="str">
        <x:v>普通預金</x:v>
      </x:c>
      <x:c r="F35" s="11" t="n">
        <x:v>5500</x:v>
      </x:c>
      <x:c r="G35" s="7" t="str">
        <x:v>デモ業務ソフト社（架空）</x:v>
      </x:c>
      <x:c r="H35" s="7" t="str">
        <x:v>当月分の業務専用ソフト利用料</x:v>
      </x:c>
      <x:c r="I35" s="7" t="str"/>
      <x:c r="J35" s="7" t="str">
        <x:v>DEMO-S06</x:v>
      </x:c>
    </x:row>
    <x:row r="36" ht="25" customHeight="1">
      <x:c r="A36" s="2" t="str">
        <x:v>N06</x:v>
      </x:c>
      <x:c r="B36" s="8" t="d">
        <x:v>2025-06-20T00:00:00.000Z</x:v>
      </x:c>
      <x:c r="C36" s="2" t="str">
        <x:v>通信費</x:v>
      </x:c>
      <x:c r="D36" s="10" t="n">
        <x:v>3000</x:v>
      </x:c>
      <x:c r="E36" s="2" t="str">
        <x:v>普通預金</x:v>
      </x:c>
      <x:c r="F36" s="10" t="n">
        <x:v>3000</x:v>
      </x:c>
      <x:c r="G36" s="2" t="str">
        <x:v>デモ通信社（架空）</x:v>
      </x:c>
      <x:c r="H36" s="2" t="str">
        <x:v>当月分の自宅回線・事業利用50%はデモの仮定・事業分</x:v>
      </x:c>
      <x:c r="I36" s="2" t="str"/>
      <x:c r="J36" s="2" t="str">
        <x:v>DEMO-N06</x:v>
      </x:c>
    </x:row>
    <x:row r="37" ht="25" customHeight="1">
      <x:c r="A37" s="7" t="str">
        <x:v>N06</x:v>
      </x:c>
      <x:c r="B37" s="9" t="d">
        <x:v>2025-06-20T00:00:00.000Z</x:v>
      </x:c>
      <x:c r="C37" s="7" t="str">
        <x:v>事業主貸</x:v>
      </x:c>
      <x:c r="D37" s="11" t="n">
        <x:v>3000</x:v>
      </x:c>
      <x:c r="E37" s="7" t="str">
        <x:v>普通預金</x:v>
      </x:c>
      <x:c r="F37" s="11" t="n">
        <x:v>3000</x:v>
      </x:c>
      <x:c r="G37" s="7" t="str">
        <x:v>デモ通信社（架空）</x:v>
      </x:c>
      <x:c r="H37" s="7" t="str">
        <x:v>当月分の自宅回線・事業利用50%はデモの仮定・家事分</x:v>
      </x:c>
      <x:c r="I37" s="7" t="str"/>
      <x:c r="J37" s="7" t="str">
        <x:v>DEMO-N06</x:v>
      </x:c>
    </x:row>
    <x:row r="38" ht="25" customHeight="1">
      <x:c r="A38" s="2" t="str">
        <x:v>C06</x:v>
      </x:c>
      <x:c r="B38" s="8" t="d">
        <x:v>2025-06-25T00:00:00.000Z</x:v>
      </x:c>
      <x:c r="C38" s="2" t="str">
        <x:v>消耗品費</x:v>
      </x:c>
      <x:c r="D38" s="10" t="n">
        <x:v>8800</x:v>
      </x:c>
      <x:c r="E38" s="2" t="str">
        <x:v>普通預金</x:v>
      </x:c>
      <x:c r="F38" s="10" t="n">
        <x:v>8800</x:v>
      </x:c>
      <x:c r="G38" s="2" t="str">
        <x:v>デモ事務用品店（架空）</x:v>
      </x:c>
      <x:c r="H38" s="2" t="str">
        <x:v>業務用の文具・用紙</x:v>
      </x:c>
      <x:c r="I38" s="2" t="str"/>
      <x:c r="J38" s="2" t="str">
        <x:v>DEMO-C06</x:v>
      </x:c>
    </x:row>
    <x:row r="39" ht="25" customHeight="1">
      <x:c r="A39" s="7" t="str">
        <x:v>I06</x:v>
      </x:c>
      <x:c r="B39" s="9" t="d">
        <x:v>2025-06-30T00:00:00.000Z</x:v>
      </x:c>
      <x:c r="C39" s="7" t="str">
        <x:v>売掛金</x:v>
      </x:c>
      <x:c r="D39" s="11" t="n">
        <x:v>300000</x:v>
      </x:c>
      <x:c r="E39" s="7" t="str">
        <x:v>売上高</x:v>
      </x:c>
      <x:c r="F39" s="11" t="n">
        <x:v>300000</x:v>
      </x:c>
      <x:c r="G39" s="7" t="str">
        <x:v>デモ保守サービス合同会社（架空）</x:v>
      </x:c>
      <x:c r="H39" s="7" t="str">
        <x:v>6月分Web保守完了・代金請求権確定</x:v>
      </x:c>
      <x:c r="I39" s="7" t="str">
        <x:v>INV-2025-06</x:v>
      </x:c>
      <x:c r="J39" s="7" t="str">
        <x:v>DEMO-I06</x:v>
      </x:c>
    </x:row>
    <x:row r="40" ht="25" customHeight="1">
      <x:c r="A40" s="2" t="str">
        <x:v>U01</x:v>
      </x:c>
      <x:c r="B40" s="8" t="d">
        <x:v>2025-07-07T00:00:00.000Z</x:v>
      </x:c>
      <x:c r="C40" s="2" t="str">
        <x:v>事業主貸</x:v>
      </x:c>
      <x:c r="D40" s="10" t="n">
        <x:v>19800</x:v>
      </x:c>
      <x:c r="E40" s="2" t="str">
        <x:v>普通預金</x:v>
      </x:c>
      <x:c r="F40" s="10" t="n">
        <x:v>19800</x:v>
      </x:c>
      <x:c r="G40" s="2" t="str">
        <x:v>デモ小売店（架空）</x:v>
      </x:c>
      <x:c r="H40" s="2" t="str">
        <x:v>用途未確認の買物</x:v>
      </x:c>
      <x:c r="I40" s="2" t="str"/>
      <x:c r="J40" s="2" t="str">
        <x:v>DEMO-U01</x:v>
      </x:c>
    </x:row>
    <x:row r="41" ht="25" customHeight="1">
      <x:c r="A41" s="7" t="str">
        <x:v>R06</x:v>
      </x:c>
      <x:c r="B41" s="9" t="d">
        <x:v>2025-07-10T00:00:00.000Z</x:v>
      </x:c>
      <x:c r="C41" s="7" t="str">
        <x:v>普通預金</x:v>
      </x:c>
      <x:c r="D41" s="11" t="n">
        <x:v>300000</x:v>
      </x:c>
      <x:c r="E41" s="7" t="str">
        <x:v>売掛金</x:v>
      </x:c>
      <x:c r="F41" s="11" t="n">
        <x:v>300000</x:v>
      </x:c>
      <x:c r="G41" s="7" t="str">
        <x:v>デモ保守サービス合同会社（架空）</x:v>
      </x:c>
      <x:c r="H41" s="7" t="str">
        <x:v>6月分請求の入金</x:v>
      </x:c>
      <x:c r="I41" s="7" t="str">
        <x:v>INV-2025-06</x:v>
      </x:c>
      <x:c r="J41" s="7" t="str">
        <x:v>DEMO-R06</x:v>
      </x:c>
    </x:row>
    <x:row r="42" ht="25" customHeight="1">
      <x:c r="A42" s="2" t="str">
        <x:v>S07</x:v>
      </x:c>
      <x:c r="B42" s="8" t="d">
        <x:v>2025-07-15T00:00:00.000Z</x:v>
      </x:c>
      <x:c r="C42" s="2" t="str">
        <x:v>支払手数料</x:v>
      </x:c>
      <x:c r="D42" s="10" t="n">
        <x:v>5500</x:v>
      </x:c>
      <x:c r="E42" s="2" t="str">
        <x:v>普通預金</x:v>
      </x:c>
      <x:c r="F42" s="10" t="n">
        <x:v>5500</x:v>
      </x:c>
      <x:c r="G42" s="2" t="str">
        <x:v>デモ業務ソフト社（架空）</x:v>
      </x:c>
      <x:c r="H42" s="2" t="str">
        <x:v>当月分の業務専用ソフト利用料</x:v>
      </x:c>
      <x:c r="I42" s="2" t="str"/>
      <x:c r="J42" s="2" t="str">
        <x:v>DEMO-S07</x:v>
      </x:c>
    </x:row>
    <x:row r="43" ht="25" customHeight="1">
      <x:c r="A43" s="7" t="str">
        <x:v>N07</x:v>
      </x:c>
      <x:c r="B43" s="9" t="d">
        <x:v>2025-07-20T00:00:00.000Z</x:v>
      </x:c>
      <x:c r="C43" s="7" t="str">
        <x:v>通信費</x:v>
      </x:c>
      <x:c r="D43" s="11" t="n">
        <x:v>3000</x:v>
      </x:c>
      <x:c r="E43" s="7" t="str">
        <x:v>普通預金</x:v>
      </x:c>
      <x:c r="F43" s="11" t="n">
        <x:v>3000</x:v>
      </x:c>
      <x:c r="G43" s="7" t="str">
        <x:v>デモ通信社（架空）</x:v>
      </x:c>
      <x:c r="H43" s="7" t="str">
        <x:v>当月分の自宅回線・事業利用50%はデモの仮定・事業分</x:v>
      </x:c>
      <x:c r="I43" s="7" t="str"/>
      <x:c r="J43" s="7" t="str">
        <x:v>DEMO-N07</x:v>
      </x:c>
    </x:row>
    <x:row r="44" ht="25" customHeight="1">
      <x:c r="A44" s="2" t="str">
        <x:v>N07</x:v>
      </x:c>
      <x:c r="B44" s="8" t="d">
        <x:v>2025-07-20T00:00:00.000Z</x:v>
      </x:c>
      <x:c r="C44" s="2" t="str">
        <x:v>事業主貸</x:v>
      </x:c>
      <x:c r="D44" s="10" t="n">
        <x:v>3000</x:v>
      </x:c>
      <x:c r="E44" s="2" t="str">
        <x:v>普通預金</x:v>
      </x:c>
      <x:c r="F44" s="10" t="n">
        <x:v>3000</x:v>
      </x:c>
      <x:c r="G44" s="2" t="str">
        <x:v>デモ通信社（架空）</x:v>
      </x:c>
      <x:c r="H44" s="2" t="str">
        <x:v>当月分の自宅回線・事業利用50%はデモの仮定・家事分</x:v>
      </x:c>
      <x:c r="I44" s="2" t="str"/>
      <x:c r="J44" s="2" t="str">
        <x:v>DEMO-N07</x:v>
      </x:c>
    </x:row>
    <x:row r="45" ht="25" customHeight="1">
      <x:c r="A45" s="7" t="str">
        <x:v>I07</x:v>
      </x:c>
      <x:c r="B45" s="9" t="d">
        <x:v>2025-07-31T00:00:00.000Z</x:v>
      </x:c>
      <x:c r="C45" s="7" t="str">
        <x:v>売掛金</x:v>
      </x:c>
      <x:c r="D45" s="11" t="n">
        <x:v>300000</x:v>
      </x:c>
      <x:c r="E45" s="7" t="str">
        <x:v>売上高</x:v>
      </x:c>
      <x:c r="F45" s="11" t="n">
        <x:v>300000</x:v>
      </x:c>
      <x:c r="G45" s="7" t="str">
        <x:v>デモ保守サービス合同会社（架空）</x:v>
      </x:c>
      <x:c r="H45" s="7" t="str">
        <x:v>7月分Web保守完了・代金請求権確定</x:v>
      </x:c>
      <x:c r="I45" s="7" t="str">
        <x:v>INV-2025-07</x:v>
      </x:c>
      <x:c r="J45" s="7" t="str">
        <x:v>DEMO-I07</x:v>
      </x:c>
    </x:row>
    <x:row r="46" ht="25" customHeight="1">
      <x:c r="A46" s="2" t="str">
        <x:v>R07</x:v>
      </x:c>
      <x:c r="B46" s="8" t="d">
        <x:v>2025-08-10T00:00:00.000Z</x:v>
      </x:c>
      <x:c r="C46" s="2" t="str">
        <x:v>普通預金</x:v>
      </x:c>
      <x:c r="D46" s="10" t="n">
        <x:v>300000</x:v>
      </x:c>
      <x:c r="E46" s="2" t="str">
        <x:v>売掛金</x:v>
      </x:c>
      <x:c r="F46" s="10" t="n">
        <x:v>300000</x:v>
      </x:c>
      <x:c r="G46" s="2" t="str">
        <x:v>デモ保守サービス合同会社（架空）</x:v>
      </x:c>
      <x:c r="H46" s="2" t="str">
        <x:v>7月分請求の入金</x:v>
      </x:c>
      <x:c r="I46" s="2" t="str">
        <x:v>INV-2025-07</x:v>
      </x:c>
      <x:c r="J46" s="2" t="str">
        <x:v>DEMO-R07</x:v>
      </x:c>
    </x:row>
    <x:row r="47" ht="25" customHeight="1">
      <x:c r="A47" s="7" t="str">
        <x:v>S08</x:v>
      </x:c>
      <x:c r="B47" s="9" t="d">
        <x:v>2025-08-15T00:00:00.000Z</x:v>
      </x:c>
      <x:c r="C47" s="7" t="str">
        <x:v>支払手数料</x:v>
      </x:c>
      <x:c r="D47" s="11" t="n">
        <x:v>5500</x:v>
      </x:c>
      <x:c r="E47" s="7" t="str">
        <x:v>普通預金</x:v>
      </x:c>
      <x:c r="F47" s="11" t="n">
        <x:v>5500</x:v>
      </x:c>
      <x:c r="G47" s="7" t="str">
        <x:v>デモ業務ソフト社（架空）</x:v>
      </x:c>
      <x:c r="H47" s="7" t="str">
        <x:v>当月分の業務専用ソフト利用料</x:v>
      </x:c>
      <x:c r="I47" s="7" t="str"/>
      <x:c r="J47" s="7" t="str">
        <x:v>DEMO-S08</x:v>
      </x:c>
    </x:row>
    <x:row r="48" ht="25" customHeight="1">
      <x:c r="A48" s="2" t="str">
        <x:v>N08</x:v>
      </x:c>
      <x:c r="B48" s="8" t="d">
        <x:v>2025-08-20T00:00:00.000Z</x:v>
      </x:c>
      <x:c r="C48" s="2" t="str">
        <x:v>通信費</x:v>
      </x:c>
      <x:c r="D48" s="10" t="n">
        <x:v>3000</x:v>
      </x:c>
      <x:c r="E48" s="2" t="str">
        <x:v>普通預金</x:v>
      </x:c>
      <x:c r="F48" s="10" t="n">
        <x:v>3000</x:v>
      </x:c>
      <x:c r="G48" s="2" t="str">
        <x:v>デモ通信社（架空）</x:v>
      </x:c>
      <x:c r="H48" s="2" t="str">
        <x:v>当月分の自宅回線・事業利用50%はデモの仮定・事業分</x:v>
      </x:c>
      <x:c r="I48" s="2" t="str"/>
      <x:c r="J48" s="2" t="str">
        <x:v>DEMO-N08</x:v>
      </x:c>
    </x:row>
    <x:row r="49" ht="25" customHeight="1">
      <x:c r="A49" s="7" t="str">
        <x:v>N08</x:v>
      </x:c>
      <x:c r="B49" s="9" t="d">
        <x:v>2025-08-20T00:00:00.000Z</x:v>
      </x:c>
      <x:c r="C49" s="7" t="str">
        <x:v>事業主貸</x:v>
      </x:c>
      <x:c r="D49" s="11" t="n">
        <x:v>3000</x:v>
      </x:c>
      <x:c r="E49" s="7" t="str">
        <x:v>普通預金</x:v>
      </x:c>
      <x:c r="F49" s="11" t="n">
        <x:v>3000</x:v>
      </x:c>
      <x:c r="G49" s="7" t="str">
        <x:v>デモ通信社（架空）</x:v>
      </x:c>
      <x:c r="H49" s="7" t="str">
        <x:v>当月分の自宅回線・事業利用50%はデモの仮定・家事分</x:v>
      </x:c>
      <x:c r="I49" s="7" t="str"/>
      <x:c r="J49" s="7" t="str">
        <x:v>DEMO-N08</x:v>
      </x:c>
    </x:row>
    <x:row r="50" ht="25" customHeight="1">
      <x:c r="A50" s="2" t="str">
        <x:v>I08</x:v>
      </x:c>
      <x:c r="B50" s="8" t="d">
        <x:v>2025-08-31T00:00:00.000Z</x:v>
      </x:c>
      <x:c r="C50" s="2" t="str">
        <x:v>売掛金</x:v>
      </x:c>
      <x:c r="D50" s="10" t="n">
        <x:v>300000</x:v>
      </x:c>
      <x:c r="E50" s="2" t="str">
        <x:v>売上高</x:v>
      </x:c>
      <x:c r="F50" s="10" t="n">
        <x:v>300000</x:v>
      </x:c>
      <x:c r="G50" s="2" t="str">
        <x:v>デモ保守サービス合同会社（架空）</x:v>
      </x:c>
      <x:c r="H50" s="2" t="str">
        <x:v>8月分Web保守完了・代金請求権確定</x:v>
      </x:c>
      <x:c r="I50" s="2" t="str">
        <x:v>INV-2025-08</x:v>
      </x:c>
      <x:c r="J50" s="2" t="str">
        <x:v>DEMO-I08</x:v>
      </x:c>
    </x:row>
    <x:row r="51" ht="25" customHeight="1">
      <x:c r="A51" s="7" t="str">
        <x:v>T09</x:v>
      </x:c>
      <x:c r="B51" s="9" t="d">
        <x:v>2025-09-09T00:00:00.000Z</x:v>
      </x:c>
      <x:c r="C51" s="7" t="str">
        <x:v>旅費交通費</x:v>
      </x:c>
      <x:c r="D51" s="11" t="n">
        <x:v>6600</x:v>
      </x:c>
      <x:c r="E51" s="7" t="str">
        <x:v>普通預金</x:v>
      </x:c>
      <x:c r="F51" s="11" t="n">
        <x:v>6600</x:v>
      </x:c>
      <x:c r="G51" s="7" t="str">
        <x:v>デモ鉄道（架空）</x:v>
      </x:c>
      <x:c r="H51" s="7" t="str">
        <x:v>顧客との業務打合せの鉄道往復料金</x:v>
      </x:c>
      <x:c r="I51" s="7" t="str"/>
      <x:c r="J51" s="7" t="str">
        <x:v>DEMO-T09</x:v>
      </x:c>
    </x:row>
    <x:row r="52" ht="25" customHeight="1">
      <x:c r="A52" s="2" t="str">
        <x:v>R08</x:v>
      </x:c>
      <x:c r="B52" s="8" t="d">
        <x:v>2025-09-10T00:00:00.000Z</x:v>
      </x:c>
      <x:c r="C52" s="2" t="str">
        <x:v>普通預金</x:v>
      </x:c>
      <x:c r="D52" s="10" t="n">
        <x:v>300000</x:v>
      </x:c>
      <x:c r="E52" s="2" t="str">
        <x:v>売掛金</x:v>
      </x:c>
      <x:c r="F52" s="10" t="n">
        <x:v>300000</x:v>
      </x:c>
      <x:c r="G52" s="2" t="str">
        <x:v>デモ保守サービス合同会社（架空）</x:v>
      </x:c>
      <x:c r="H52" s="2" t="str">
        <x:v>8月分請求の入金</x:v>
      </x:c>
      <x:c r="I52" s="2" t="str">
        <x:v>INV-2025-08</x:v>
      </x:c>
      <x:c r="J52" s="2" t="str">
        <x:v>DEMO-R08</x:v>
      </x:c>
    </x:row>
    <x:row r="53" ht="25" customHeight="1">
      <x:c r="A53" s="7" t="str">
        <x:v>S09</x:v>
      </x:c>
      <x:c r="B53" s="9" t="d">
        <x:v>2025-09-15T00:00:00.000Z</x:v>
      </x:c>
      <x:c r="C53" s="7" t="str">
        <x:v>支払手数料</x:v>
      </x:c>
      <x:c r="D53" s="11" t="n">
        <x:v>5500</x:v>
      </x:c>
      <x:c r="E53" s="7" t="str">
        <x:v>普通預金</x:v>
      </x:c>
      <x:c r="F53" s="11" t="n">
        <x:v>5500</x:v>
      </x:c>
      <x:c r="G53" s="7" t="str">
        <x:v>デモ業務ソフト社（架空）</x:v>
      </x:c>
      <x:c r="H53" s="7" t="str">
        <x:v>当月分の業務専用ソフト利用料</x:v>
      </x:c>
      <x:c r="I53" s="7" t="str"/>
      <x:c r="J53" s="7" t="str">
        <x:v>DEMO-S09</x:v>
      </x:c>
    </x:row>
    <x:row r="54" ht="25" customHeight="1">
      <x:c r="A54" s="2" t="str">
        <x:v>N09</x:v>
      </x:c>
      <x:c r="B54" s="8" t="d">
        <x:v>2025-09-20T00:00:00.000Z</x:v>
      </x:c>
      <x:c r="C54" s="2" t="str">
        <x:v>通信費</x:v>
      </x:c>
      <x:c r="D54" s="10" t="n">
        <x:v>3000</x:v>
      </x:c>
      <x:c r="E54" s="2" t="str">
        <x:v>普通預金</x:v>
      </x:c>
      <x:c r="F54" s="10" t="n">
        <x:v>3000</x:v>
      </x:c>
      <x:c r="G54" s="2" t="str">
        <x:v>デモ通信社（架空）</x:v>
      </x:c>
      <x:c r="H54" s="2" t="str">
        <x:v>当月分の自宅回線・事業利用50%はデモの仮定・事業分</x:v>
      </x:c>
      <x:c r="I54" s="2" t="str"/>
      <x:c r="J54" s="2" t="str">
        <x:v>DEMO-N09</x:v>
      </x:c>
    </x:row>
    <x:row r="55" ht="25" customHeight="1">
      <x:c r="A55" s="7" t="str">
        <x:v>N09</x:v>
      </x:c>
      <x:c r="B55" s="9" t="d">
        <x:v>2025-09-20T00:00:00.000Z</x:v>
      </x:c>
      <x:c r="C55" s="7" t="str">
        <x:v>事業主貸</x:v>
      </x:c>
      <x:c r="D55" s="11" t="n">
        <x:v>3000</x:v>
      </x:c>
      <x:c r="E55" s="7" t="str">
        <x:v>普通預金</x:v>
      </x:c>
      <x:c r="F55" s="11" t="n">
        <x:v>3000</x:v>
      </x:c>
      <x:c r="G55" s="7" t="str">
        <x:v>デモ通信社（架空）</x:v>
      </x:c>
      <x:c r="H55" s="7" t="str">
        <x:v>当月分の自宅回線・事業利用50%はデモの仮定・家事分</x:v>
      </x:c>
      <x:c r="I55" s="7" t="str"/>
      <x:c r="J55" s="7" t="str">
        <x:v>DEMO-N09</x:v>
      </x:c>
    </x:row>
    <x:row r="56" ht="25" customHeight="1">
      <x:c r="A56" s="2" t="str">
        <x:v>C09</x:v>
      </x:c>
      <x:c r="B56" s="8" t="d">
        <x:v>2025-09-25T00:00:00.000Z</x:v>
      </x:c>
      <x:c r="C56" s="2" t="str">
        <x:v>消耗品費</x:v>
      </x:c>
      <x:c r="D56" s="10" t="n">
        <x:v>8800</x:v>
      </x:c>
      <x:c r="E56" s="2" t="str">
        <x:v>普通預金</x:v>
      </x:c>
      <x:c r="F56" s="10" t="n">
        <x:v>8800</x:v>
      </x:c>
      <x:c r="G56" s="2" t="str">
        <x:v>デモ事務用品店（架空）</x:v>
      </x:c>
      <x:c r="H56" s="2" t="str">
        <x:v>業務用の文具・用紙</x:v>
      </x:c>
      <x:c r="I56" s="2" t="str"/>
      <x:c r="J56" s="2" t="str">
        <x:v>DEMO-C09</x:v>
      </x:c>
    </x:row>
    <x:row r="57" ht="25" customHeight="1">
      <x:c r="A57" s="7" t="str">
        <x:v>I09</x:v>
      </x:c>
      <x:c r="B57" s="9" t="d">
        <x:v>2025-09-30T00:00:00.000Z</x:v>
      </x:c>
      <x:c r="C57" s="7" t="str">
        <x:v>売掛金</x:v>
      </x:c>
      <x:c r="D57" s="11" t="n">
        <x:v>300000</x:v>
      </x:c>
      <x:c r="E57" s="7" t="str">
        <x:v>売上高</x:v>
      </x:c>
      <x:c r="F57" s="11" t="n">
        <x:v>300000</x:v>
      </x:c>
      <x:c r="G57" s="7" t="str">
        <x:v>デモ保守サービス合同会社（架空）</x:v>
      </x:c>
      <x:c r="H57" s="7" t="str">
        <x:v>9月分Web保守完了・代金請求権確定</x:v>
      </x:c>
      <x:c r="I57" s="7" t="str">
        <x:v>INV-2025-09</x:v>
      </x:c>
      <x:c r="J57" s="7" t="str">
        <x:v>DEMO-I09</x:v>
      </x:c>
    </x:row>
    <x:row r="58" ht="25" customHeight="1">
      <x:c r="A58" s="2" t="str">
        <x:v>R09</x:v>
      </x:c>
      <x:c r="B58" s="8" t="d">
        <x:v>2025-10-10T00:00:00.000Z</x:v>
      </x:c>
      <x:c r="C58" s="2" t="str">
        <x:v>普通預金</x:v>
      </x:c>
      <x:c r="D58" s="10" t="n">
        <x:v>300000</x:v>
      </x:c>
      <x:c r="E58" s="2" t="str">
        <x:v>売掛金</x:v>
      </x:c>
      <x:c r="F58" s="10" t="n">
        <x:v>300000</x:v>
      </x:c>
      <x:c r="G58" s="2" t="str">
        <x:v>デモ保守サービス合同会社（架空）</x:v>
      </x:c>
      <x:c r="H58" s="2" t="str">
        <x:v>9月分請求の入金</x:v>
      </x:c>
      <x:c r="I58" s="2" t="str">
        <x:v>INV-2025-09</x:v>
      </x:c>
      <x:c r="J58" s="2" t="str">
        <x:v>DEMO-R09</x:v>
      </x:c>
    </x:row>
    <x:row r="59" ht="25" customHeight="1">
      <x:c r="A59" s="7" t="str">
        <x:v>S10</x:v>
      </x:c>
      <x:c r="B59" s="9" t="d">
        <x:v>2025-10-15T00:00:00.000Z</x:v>
      </x:c>
      <x:c r="C59" s="7" t="str">
        <x:v>支払手数料</x:v>
      </x:c>
      <x:c r="D59" s="11" t="n">
        <x:v>5500</x:v>
      </x:c>
      <x:c r="E59" s="7" t="str">
        <x:v>普通預金</x:v>
      </x:c>
      <x:c r="F59" s="11" t="n">
        <x:v>5500</x:v>
      </x:c>
      <x:c r="G59" s="7" t="str">
        <x:v>デモ業務ソフト社（架空）</x:v>
      </x:c>
      <x:c r="H59" s="7" t="str">
        <x:v>当月分の業務専用ソフト利用料</x:v>
      </x:c>
      <x:c r="I59" s="7" t="str"/>
      <x:c r="J59" s="7" t="str">
        <x:v>DEMO-S10</x:v>
      </x:c>
    </x:row>
    <x:row r="60" ht="25" customHeight="1">
      <x:c r="A60" s="2" t="str">
        <x:v>N10</x:v>
      </x:c>
      <x:c r="B60" s="8" t="d">
        <x:v>2025-10-20T00:00:00.000Z</x:v>
      </x:c>
      <x:c r="C60" s="2" t="str">
        <x:v>通信費</x:v>
      </x:c>
      <x:c r="D60" s="10" t="n">
        <x:v>3000</x:v>
      </x:c>
      <x:c r="E60" s="2" t="str">
        <x:v>普通預金</x:v>
      </x:c>
      <x:c r="F60" s="10" t="n">
        <x:v>3000</x:v>
      </x:c>
      <x:c r="G60" s="2" t="str">
        <x:v>デモ通信社（架空）</x:v>
      </x:c>
      <x:c r="H60" s="2" t="str">
        <x:v>当月分の自宅回線・事業利用50%はデモの仮定・事業分</x:v>
      </x:c>
      <x:c r="I60" s="2" t="str"/>
      <x:c r="J60" s="2" t="str">
        <x:v>DEMO-N10</x:v>
      </x:c>
    </x:row>
    <x:row r="61" ht="25" customHeight="1">
      <x:c r="A61" s="7" t="str">
        <x:v>N10</x:v>
      </x:c>
      <x:c r="B61" s="9" t="d">
        <x:v>2025-10-20T00:00:00.000Z</x:v>
      </x:c>
      <x:c r="C61" s="7" t="str">
        <x:v>事業主貸</x:v>
      </x:c>
      <x:c r="D61" s="11" t="n">
        <x:v>3000</x:v>
      </x:c>
      <x:c r="E61" s="7" t="str">
        <x:v>普通預金</x:v>
      </x:c>
      <x:c r="F61" s="11" t="n">
        <x:v>3000</x:v>
      </x:c>
      <x:c r="G61" s="7" t="str">
        <x:v>デモ通信社（架空）</x:v>
      </x:c>
      <x:c r="H61" s="7" t="str">
        <x:v>当月分の自宅回線・事業利用50%はデモの仮定・家事分</x:v>
      </x:c>
      <x:c r="I61" s="7" t="str"/>
      <x:c r="J61" s="7" t="str">
        <x:v>DEMO-N10</x:v>
      </x:c>
    </x:row>
    <x:row r="62" ht="25" customHeight="1">
      <x:c r="A62" s="2" t="str">
        <x:v>I10</x:v>
      </x:c>
      <x:c r="B62" s="8" t="d">
        <x:v>2025-10-31T00:00:00.000Z</x:v>
      </x:c>
      <x:c r="C62" s="2" t="str">
        <x:v>売掛金</x:v>
      </x:c>
      <x:c r="D62" s="10" t="n">
        <x:v>300000</x:v>
      </x:c>
      <x:c r="E62" s="2" t="str">
        <x:v>売上高</x:v>
      </x:c>
      <x:c r="F62" s="10" t="n">
        <x:v>300000</x:v>
      </x:c>
      <x:c r="G62" s="2" t="str">
        <x:v>デモ保守サービス合同会社（架空）</x:v>
      </x:c>
      <x:c r="H62" s="2" t="str">
        <x:v>10月分Web保守完了・代金請求権確定</x:v>
      </x:c>
      <x:c r="I62" s="2" t="str">
        <x:v>INV-2025-10</x:v>
      </x:c>
      <x:c r="J62" s="2" t="str">
        <x:v>DEMO-I10</x:v>
      </x:c>
    </x:row>
    <x:row r="63" ht="25" customHeight="1">
      <x:c r="A63" s="7" t="str">
        <x:v>R10</x:v>
      </x:c>
      <x:c r="B63" s="9" t="d">
        <x:v>2025-11-10T00:00:00.000Z</x:v>
      </x:c>
      <x:c r="C63" s="7" t="str">
        <x:v>普通預金</x:v>
      </x:c>
      <x:c r="D63" s="11" t="n">
        <x:v>300000</x:v>
      </x:c>
      <x:c r="E63" s="7" t="str">
        <x:v>売掛金</x:v>
      </x:c>
      <x:c r="F63" s="11" t="n">
        <x:v>300000</x:v>
      </x:c>
      <x:c r="G63" s="7" t="str">
        <x:v>デモ保守サービス合同会社（架空）</x:v>
      </x:c>
      <x:c r="H63" s="7" t="str">
        <x:v>10月分請求の入金</x:v>
      </x:c>
      <x:c r="I63" s="7" t="str">
        <x:v>INV-2025-10</x:v>
      </x:c>
      <x:c r="J63" s="7" t="str">
        <x:v>DEMO-R10</x:v>
      </x:c>
    </x:row>
    <x:row r="64" ht="25" customHeight="1">
      <x:c r="A64" s="2" t="str">
        <x:v>S11</x:v>
      </x:c>
      <x:c r="B64" s="8" t="d">
        <x:v>2025-11-15T00:00:00.000Z</x:v>
      </x:c>
      <x:c r="C64" s="2" t="str">
        <x:v>支払手数料</x:v>
      </x:c>
      <x:c r="D64" s="10" t="n">
        <x:v>5500</x:v>
      </x:c>
      <x:c r="E64" s="2" t="str">
        <x:v>普通預金</x:v>
      </x:c>
      <x:c r="F64" s="10" t="n">
        <x:v>5500</x:v>
      </x:c>
      <x:c r="G64" s="2" t="str">
        <x:v>デモ業務ソフト社（架空）</x:v>
      </x:c>
      <x:c r="H64" s="2" t="str">
        <x:v>当月分の業務専用ソフト利用料</x:v>
      </x:c>
      <x:c r="I64" s="2" t="str"/>
      <x:c r="J64" s="2" t="str">
        <x:v>DEMO-S11</x:v>
      </x:c>
    </x:row>
    <x:row r="65" ht="25" customHeight="1">
      <x:c r="A65" s="7" t="str">
        <x:v>N11</x:v>
      </x:c>
      <x:c r="B65" s="9" t="d">
        <x:v>2025-11-20T00:00:00.000Z</x:v>
      </x:c>
      <x:c r="C65" s="7" t="str">
        <x:v>通信費</x:v>
      </x:c>
      <x:c r="D65" s="11" t="n">
        <x:v>3000</x:v>
      </x:c>
      <x:c r="E65" s="7" t="str">
        <x:v>普通預金</x:v>
      </x:c>
      <x:c r="F65" s="11" t="n">
        <x:v>3000</x:v>
      </x:c>
      <x:c r="G65" s="7" t="str">
        <x:v>デモ通信社（架空）</x:v>
      </x:c>
      <x:c r="H65" s="7" t="str">
        <x:v>当月分の自宅回線・事業利用50%はデモの仮定・事業分</x:v>
      </x:c>
      <x:c r="I65" s="7" t="str"/>
      <x:c r="J65" s="7" t="str">
        <x:v>DEMO-N11</x:v>
      </x:c>
    </x:row>
    <x:row r="66" ht="25" customHeight="1">
      <x:c r="A66" s="2" t="str">
        <x:v>N11</x:v>
      </x:c>
      <x:c r="B66" s="8" t="d">
        <x:v>2025-11-20T00:00:00.000Z</x:v>
      </x:c>
      <x:c r="C66" s="2" t="str">
        <x:v>事業主貸</x:v>
      </x:c>
      <x:c r="D66" s="10" t="n">
        <x:v>3000</x:v>
      </x:c>
      <x:c r="E66" s="2" t="str">
        <x:v>普通預金</x:v>
      </x:c>
      <x:c r="F66" s="10" t="n">
        <x:v>3000</x:v>
      </x:c>
      <x:c r="G66" s="2" t="str">
        <x:v>デモ通信社（架空）</x:v>
      </x:c>
      <x:c r="H66" s="2" t="str">
        <x:v>当月分の自宅回線・事業利用50%はデモの仮定・家事分</x:v>
      </x:c>
      <x:c r="I66" s="2" t="str"/>
      <x:c r="J66" s="2" t="str">
        <x:v>DEMO-N11</x:v>
      </x:c>
    </x:row>
    <x:row r="67" ht="25" customHeight="1">
      <x:c r="A67" s="7" t="str">
        <x:v>I11</x:v>
      </x:c>
      <x:c r="B67" s="9" t="d">
        <x:v>2025-11-30T00:00:00.000Z</x:v>
      </x:c>
      <x:c r="C67" s="7" t="str">
        <x:v>売掛金</x:v>
      </x:c>
      <x:c r="D67" s="11" t="n">
        <x:v>300000</x:v>
      </x:c>
      <x:c r="E67" s="7" t="str">
        <x:v>売上高</x:v>
      </x:c>
      <x:c r="F67" s="11" t="n">
        <x:v>300000</x:v>
      </x:c>
      <x:c r="G67" s="7" t="str">
        <x:v>デモ保守サービス合同会社（架空）</x:v>
      </x:c>
      <x:c r="H67" s="7" t="str">
        <x:v>11月分Web保守完了・代金請求権確定</x:v>
      </x:c>
      <x:c r="I67" s="7" t="str">
        <x:v>INV-2025-11</x:v>
      </x:c>
      <x:c r="J67" s="7" t="str">
        <x:v>DEMO-I11</x:v>
      </x:c>
    </x:row>
    <x:row r="68" ht="25" customHeight="1">
      <x:c r="A68" s="2" t="str">
        <x:v>R11</x:v>
      </x:c>
      <x:c r="B68" s="8" t="d">
        <x:v>2025-12-10T00:00:00.000Z</x:v>
      </x:c>
      <x:c r="C68" s="2" t="str">
        <x:v>普通預金</x:v>
      </x:c>
      <x:c r="D68" s="10" t="n">
        <x:v>300000</x:v>
      </x:c>
      <x:c r="E68" s="2" t="str">
        <x:v>売掛金</x:v>
      </x:c>
      <x:c r="F68" s="10" t="n">
        <x:v>300000</x:v>
      </x:c>
      <x:c r="G68" s="2" t="str">
        <x:v>デモ保守サービス合同会社（架空）</x:v>
      </x:c>
      <x:c r="H68" s="2" t="str">
        <x:v>11月分請求の入金</x:v>
      </x:c>
      <x:c r="I68" s="2" t="str">
        <x:v>INV-2025-11</x:v>
      </x:c>
      <x:c r="J68" s="2" t="str">
        <x:v>DEMO-R11</x:v>
      </x:c>
    </x:row>
    <x:row r="69" ht="25" customHeight="1">
      <x:c r="A69" s="7" t="str">
        <x:v>S12</x:v>
      </x:c>
      <x:c r="B69" s="9" t="d">
        <x:v>2025-12-15T00:00:00.000Z</x:v>
      </x:c>
      <x:c r="C69" s="7" t="str">
        <x:v>支払手数料</x:v>
      </x:c>
      <x:c r="D69" s="11" t="n">
        <x:v>5500</x:v>
      </x:c>
      <x:c r="E69" s="7" t="str">
        <x:v>普通預金</x:v>
      </x:c>
      <x:c r="F69" s="11" t="n">
        <x:v>5500</x:v>
      </x:c>
      <x:c r="G69" s="7" t="str">
        <x:v>デモ業務ソフト社（架空）</x:v>
      </x:c>
      <x:c r="H69" s="7" t="str">
        <x:v>当月分の業務専用ソフト利用料</x:v>
      </x:c>
      <x:c r="I69" s="7" t="str"/>
      <x:c r="J69" s="7" t="str">
        <x:v>DEMO-S12</x:v>
      </x:c>
    </x:row>
    <x:row r="70" ht="25" customHeight="1">
      <x:c r="A70" s="2" t="str">
        <x:v>N12</x:v>
      </x:c>
      <x:c r="B70" s="8" t="d">
        <x:v>2025-12-20T00:00:00.000Z</x:v>
      </x:c>
      <x:c r="C70" s="2" t="str">
        <x:v>通信費</x:v>
      </x:c>
      <x:c r="D70" s="10" t="n">
        <x:v>3000</x:v>
      </x:c>
      <x:c r="E70" s="2" t="str">
        <x:v>普通預金</x:v>
      </x:c>
      <x:c r="F70" s="10" t="n">
        <x:v>3000</x:v>
      </x:c>
      <x:c r="G70" s="2" t="str">
        <x:v>デモ通信社（架空）</x:v>
      </x:c>
      <x:c r="H70" s="2" t="str">
        <x:v>当月分の自宅回線・事業利用50%はデモの仮定・事業分</x:v>
      </x:c>
      <x:c r="I70" s="2" t="str"/>
      <x:c r="J70" s="2" t="str">
        <x:v>DEMO-N12</x:v>
      </x:c>
    </x:row>
    <x:row r="71" ht="25" customHeight="1">
      <x:c r="A71" s="7" t="str">
        <x:v>N12</x:v>
      </x:c>
      <x:c r="B71" s="9" t="d">
        <x:v>2025-12-20T00:00:00.000Z</x:v>
      </x:c>
      <x:c r="C71" s="7" t="str">
        <x:v>事業主貸</x:v>
      </x:c>
      <x:c r="D71" s="11" t="n">
        <x:v>3000</x:v>
      </x:c>
      <x:c r="E71" s="7" t="str">
        <x:v>普通預金</x:v>
      </x:c>
      <x:c r="F71" s="11" t="n">
        <x:v>3000</x:v>
      </x:c>
      <x:c r="G71" s="7" t="str">
        <x:v>デモ通信社（架空）</x:v>
      </x:c>
      <x:c r="H71" s="7" t="str">
        <x:v>当月分の自宅回線・事業利用50%はデモの仮定・家事分</x:v>
      </x:c>
      <x:c r="I71" s="7" t="str"/>
      <x:c r="J71" s="7" t="str">
        <x:v>DEMO-N12</x:v>
      </x:c>
    </x:row>
    <x:row r="72" ht="25" customHeight="1">
      <x:c r="A72" s="2" t="str">
        <x:v>C12</x:v>
      </x:c>
      <x:c r="B72" s="8" t="d">
        <x:v>2025-12-25T00:00:00.000Z</x:v>
      </x:c>
      <x:c r="C72" s="2" t="str">
        <x:v>消耗品費</x:v>
      </x:c>
      <x:c r="D72" s="10" t="n">
        <x:v>8800</x:v>
      </x:c>
      <x:c r="E72" s="2" t="str">
        <x:v>普通預金</x:v>
      </x:c>
      <x:c r="F72" s="10" t="n">
        <x:v>8800</x:v>
      </x:c>
      <x:c r="G72" s="2" t="str">
        <x:v>デモ事務用品店（架空）</x:v>
      </x:c>
      <x:c r="H72" s="2" t="str">
        <x:v>業務用の文具・用紙</x:v>
      </x:c>
      <x:c r="I72" s="2" t="str"/>
      <x:c r="J72" s="2" t="str">
        <x:v>DEMO-C12</x:v>
      </x:c>
    </x:row>
    <x:row r="73" ht="25" customHeight="1">
      <x:c r="A73" s="7" t="str">
        <x:v>I12</x:v>
      </x:c>
      <x:c r="B73" s="9" t="d">
        <x:v>2025-12-31T00:00:00.000Z</x:v>
      </x:c>
      <x:c r="C73" s="7" t="str">
        <x:v>売掛金</x:v>
      </x:c>
      <x:c r="D73" s="11" t="n">
        <x:v>300000</x:v>
      </x:c>
      <x:c r="E73" s="7" t="str">
        <x:v>売上高</x:v>
      </x:c>
      <x:c r="F73" s="11" t="n">
        <x:v>300000</x:v>
      </x:c>
      <x:c r="G73" s="7" t="str">
        <x:v>デモ保守サービス合同会社（架空）</x:v>
      </x:c>
      <x:c r="H73" s="7" t="str">
        <x:v>12月分Web保守完了・代金請求権確定</x:v>
      </x:c>
      <x:c r="I73" s="7" t="str">
        <x:v>INV-2025-12</x:v>
      </x:c>
      <x:c r="J73" s="7" t="str">
        <x:v>DEMO-I12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8" hidden="0" customWidth="1"/>
    <x:col min="2" max="2" width="14" hidden="0" customWidth="1"/>
    <x:col min="3" max="3" width="12" hidden="0" customWidth="1"/>
    <x:col min="4" max="4" width="18" hidden="0" customWidth="1"/>
    <x:col min="5" max="5" width="15" hidden="0" customWidth="1"/>
    <x:col min="6" max="6" width="15" hidden="0" customWidth="1"/>
    <x:col min="7" max="7" width="19" hidden="0" customWidth="1"/>
    <x:col min="8" max="8" width="61" hidden="0" customWidth="1"/>
    <x:col min="9" max="9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3" customHeight="1">
      <x:c r="A2" s="3" t="str">
        <x:v>2025年分 総勘定元帳</x:v>
      </x:c>
      <x:c r="B2" s="2"/>
      <x:c r="C2" s="2"/>
      <x:c r="D2" s="2"/>
      <x:c r="E2" s="2"/>
      <x:c r="F2" s="2"/>
      <x:c r="G2" s="2"/>
      <x:c r="H2" s="2"/>
      <x:c r="I2" s="2"/>
    </x:row>
    <x:row r="3" ht="25" customHeight="1">
      <x:c r="A3" s="2" t="str">
        <x:v>残高は借方を正、貸方を負で表示。仕訳変更時にはスクリプトで元帳を再生成してください。</x:v>
      </x:c>
      <x:c r="B3" s="2"/>
      <x:c r="C3" s="2"/>
      <x:c r="D3" s="2"/>
      <x:c r="E3" s="2"/>
      <x:c r="F3" s="2"/>
      <x:c r="G3" s="2"/>
      <x:c r="H3" s="2"/>
      <x:c r="I3" s="2"/>
    </x:row>
    <x:row r="4" ht="25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0" customHeight="1">
      <x:c r="A5" s="6" t="str">
        <x:v>勘定科目</x:v>
      </x:c>
      <x:c r="B5" s="6" t="str">
        <x:v>日付</x:v>
      </x:c>
      <x:c r="C5" s="6" t="str">
        <x:v>伝票ID</x:v>
      </x:c>
      <x:c r="D5" s="6" t="str">
        <x:v>相手科目</x:v>
      </x:c>
      <x:c r="E5" s="6" t="str">
        <x:v>借方金額</x:v>
      </x:c>
      <x:c r="F5" s="6" t="str">
        <x:v>貸方金額</x:v>
      </x:c>
      <x:c r="G5" s="6" t="str">
        <x:v>残高 借方基準</x:v>
      </x:c>
      <x:c r="H5" s="6" t="str">
        <x:v>摘要</x:v>
      </x:c>
      <x:c r="I5" s="6" t="str">
        <x:v>証憑ID</x:v>
      </x:c>
    </x:row>
    <x:row r="6" ht="25" customHeight="1">
      <x:c r="A6" s="2" t="str">
        <x:v>普通預金</x:v>
      </x:c>
      <x:c r="B6" s="8" t="d">
        <x:v>2025-01-01T00:00:00.000Z</x:v>
      </x:c>
      <x:c r="C6" s="2" t="str">
        <x:v>OPEN</x:v>
      </x:c>
      <x:c r="D6" s="2" t="str">
        <x:v>元入金</x:v>
      </x:c>
      <x:c r="E6" s="10" t="n">
        <x:v>300000</x:v>
      </x:c>
      <x:c r="F6" s="10" t="n">
        <x:v>0</x:v>
      </x:c>
      <x:c r="G6" s="10" t="n">
        <x:v>300000</x:v>
      </x:c>
      <x:c r="H6" s="2" t="str">
        <x:v>期首残高</x:v>
      </x:c>
      <x:c r="I6" s="2" t="str">
        <x:v>DEMO-OPEN</x:v>
      </x:c>
    </x:row>
    <x:row r="7" ht="25" customHeight="1">
      <x:c r="A7" s="7" t="str">
        <x:v>普通預金</x:v>
      </x:c>
      <x:c r="B7" s="9" t="d">
        <x:v>2025-01-15T00:00:00.000Z</x:v>
      </x:c>
      <x:c r="C7" s="7" t="str">
        <x:v>S01</x:v>
      </x:c>
      <x:c r="D7" s="7" t="str">
        <x:v>支払手数料</x:v>
      </x:c>
      <x:c r="E7" s="11" t="n">
        <x:v>0</x:v>
      </x:c>
      <x:c r="F7" s="11" t="n">
        <x:v>5500</x:v>
      </x:c>
      <x:c r="G7" s="11" t="n">
        <x:v>294500</x:v>
      </x:c>
      <x:c r="H7" s="7" t="str">
        <x:v>当月分の業務専用ソフト利用料</x:v>
      </x:c>
      <x:c r="I7" s="7" t="str">
        <x:v>DEMO-S01</x:v>
      </x:c>
    </x:row>
    <x:row r="8" ht="25" customHeight="1">
      <x:c r="A8" s="2" t="str">
        <x:v>普通預金</x:v>
      </x:c>
      <x:c r="B8" s="8" t="d">
        <x:v>2025-01-20T00:00:00.000Z</x:v>
      </x:c>
      <x:c r="C8" s="2" t="str">
        <x:v>N01</x:v>
      </x:c>
      <x:c r="D8" s="2" t="str">
        <x:v>通信費</x:v>
      </x:c>
      <x:c r="E8" s="10" t="n">
        <x:v>0</x:v>
      </x:c>
      <x:c r="F8" s="10" t="n">
        <x:v>3000</x:v>
      </x:c>
      <x:c r="G8" s="10" t="n">
        <x:v>291500</x:v>
      </x:c>
      <x:c r="H8" s="2" t="str">
        <x:v>当月分の自宅回線・事業利用50%はデモの仮定・事業分</x:v>
      </x:c>
      <x:c r="I8" s="2" t="str">
        <x:v>DEMO-N01</x:v>
      </x:c>
    </x:row>
    <x:row r="9" ht="25" customHeight="1">
      <x:c r="A9" s="7" t="str">
        <x:v>普通預金</x:v>
      </x:c>
      <x:c r="B9" s="9" t="d">
        <x:v>2025-01-20T00:00:00.000Z</x:v>
      </x:c>
      <x:c r="C9" s="7" t="str">
        <x:v>N01</x:v>
      </x:c>
      <x:c r="D9" s="7" t="str">
        <x:v>事業主貸</x:v>
      </x:c>
      <x:c r="E9" s="11" t="n">
        <x:v>0</x:v>
      </x:c>
      <x:c r="F9" s="11" t="n">
        <x:v>3000</x:v>
      </x:c>
      <x:c r="G9" s="11" t="n">
        <x:v>288500</x:v>
      </x:c>
      <x:c r="H9" s="7" t="str">
        <x:v>当月分の自宅回線・事業利用50%はデモの仮定・家事分</x:v>
      </x:c>
      <x:c r="I9" s="7" t="str">
        <x:v>DEMO-N01</x:v>
      </x:c>
    </x:row>
    <x:row r="10" ht="25" customHeight="1">
      <x:c r="A10" s="2" t="str">
        <x:v>普通預金</x:v>
      </x:c>
      <x:c r="B10" s="8" t="d">
        <x:v>2025-02-10T00:00:00.000Z</x:v>
      </x:c>
      <x:c r="C10" s="2" t="str">
        <x:v>R01</x:v>
      </x:c>
      <x:c r="D10" s="2" t="str">
        <x:v>売掛金</x:v>
      </x:c>
      <x:c r="E10" s="10" t="n">
        <x:v>300000</x:v>
      </x:c>
      <x:c r="F10" s="10" t="n">
        <x:v>0</x:v>
      </x:c>
      <x:c r="G10" s="10" t="n">
        <x:v>588500</x:v>
      </x:c>
      <x:c r="H10" s="2" t="str">
        <x:v>1月分請求の入金</x:v>
      </x:c>
      <x:c r="I10" s="2" t="str">
        <x:v>DEMO-R01</x:v>
      </x:c>
    </x:row>
    <x:row r="11" ht="25" customHeight="1">
      <x:c r="A11" s="7" t="str">
        <x:v>普通預金</x:v>
      </x:c>
      <x:c r="B11" s="9" t="d">
        <x:v>2025-02-15T00:00:00.000Z</x:v>
      </x:c>
      <x:c r="C11" s="7" t="str">
        <x:v>S02</x:v>
      </x:c>
      <x:c r="D11" s="7" t="str">
        <x:v>支払手数料</x:v>
      </x:c>
      <x:c r="E11" s="11" t="n">
        <x:v>0</x:v>
      </x:c>
      <x:c r="F11" s="11" t="n">
        <x:v>5500</x:v>
      </x:c>
      <x:c r="G11" s="11" t="n">
        <x:v>583000</x:v>
      </x:c>
      <x:c r="H11" s="7" t="str">
        <x:v>当月分の業務専用ソフト利用料</x:v>
      </x:c>
      <x:c r="I11" s="7" t="str">
        <x:v>DEMO-S02</x:v>
      </x:c>
    </x:row>
    <x:row r="12" ht="25" customHeight="1">
      <x:c r="A12" s="2" t="str">
        <x:v>普通預金</x:v>
      </x:c>
      <x:c r="B12" s="8" t="d">
        <x:v>2025-02-20T00:00:00.000Z</x:v>
      </x:c>
      <x:c r="C12" s="2" t="str">
        <x:v>N02</x:v>
      </x:c>
      <x:c r="D12" s="2" t="str">
        <x:v>通信費</x:v>
      </x:c>
      <x:c r="E12" s="10" t="n">
        <x:v>0</x:v>
      </x:c>
      <x:c r="F12" s="10" t="n">
        <x:v>3000</x:v>
      </x:c>
      <x:c r="G12" s="10" t="n">
        <x:v>580000</x:v>
      </x:c>
      <x:c r="H12" s="2" t="str">
        <x:v>当月分の自宅回線・事業利用50%はデモの仮定・事業分</x:v>
      </x:c>
      <x:c r="I12" s="2" t="str">
        <x:v>DEMO-N02</x:v>
      </x:c>
    </x:row>
    <x:row r="13" ht="25" customHeight="1">
      <x:c r="A13" s="7" t="str">
        <x:v>普通預金</x:v>
      </x:c>
      <x:c r="B13" s="9" t="d">
        <x:v>2025-02-20T00:00:00.000Z</x:v>
      </x:c>
      <x:c r="C13" s="7" t="str">
        <x:v>N02</x:v>
      </x:c>
      <x:c r="D13" s="7" t="str">
        <x:v>事業主貸</x:v>
      </x:c>
      <x:c r="E13" s="11" t="n">
        <x:v>0</x:v>
      </x:c>
      <x:c r="F13" s="11" t="n">
        <x:v>3000</x:v>
      </x:c>
      <x:c r="G13" s="11" t="n">
        <x:v>577000</x:v>
      </x:c>
      <x:c r="H13" s="7" t="str">
        <x:v>当月分の自宅回線・事業利用50%はデモの仮定・家事分</x:v>
      </x:c>
      <x:c r="I13" s="7" t="str">
        <x:v>DEMO-N02</x:v>
      </x:c>
    </x:row>
    <x:row r="14" ht="25" customHeight="1">
      <x:c r="A14" s="2" t="str">
        <x:v>普通預金</x:v>
      </x:c>
      <x:c r="B14" s="8" t="d">
        <x:v>2025-03-10T00:00:00.000Z</x:v>
      </x:c>
      <x:c r="C14" s="2" t="str">
        <x:v>R02</x:v>
      </x:c>
      <x:c r="D14" s="2" t="str">
        <x:v>売掛金</x:v>
      </x:c>
      <x:c r="E14" s="10" t="n">
        <x:v>300000</x:v>
      </x:c>
      <x:c r="F14" s="10" t="n">
        <x:v>0</x:v>
      </x:c>
      <x:c r="G14" s="10" t="n">
        <x:v>877000</x:v>
      </x:c>
      <x:c r="H14" s="2" t="str">
        <x:v>2月分請求の入金</x:v>
      </x:c>
      <x:c r="I14" s="2" t="str">
        <x:v>DEMO-R02</x:v>
      </x:c>
    </x:row>
    <x:row r="15" ht="25" customHeight="1">
      <x:c r="A15" s="7" t="str">
        <x:v>普通預金</x:v>
      </x:c>
      <x:c r="B15" s="9" t="d">
        <x:v>2025-03-12T00:00:00.000Z</x:v>
      </x:c>
      <x:c r="C15" s="7" t="str">
        <x:v>P01</x:v>
      </x:c>
      <x:c r="D15" s="7" t="str">
        <x:v>事業主貸</x:v>
      </x:c>
      <x:c r="E15" s="11" t="n">
        <x:v>0</x:v>
      </x:c>
      <x:c r="F15" s="11" t="n">
        <x:v>12000</x:v>
      </x:c>
      <x:c r="G15" s="11" t="n">
        <x:v>865000</x:v>
      </x:c>
      <x:c r="H15" s="7" t="str">
        <x:v>私用の買物を事業用口座から支払</x:v>
      </x:c>
      <x:c r="I15" s="7" t="str">
        <x:v>DEMO-P01</x:v>
      </x:c>
    </x:row>
    <x:row r="16" ht="25" customHeight="1">
      <x:c r="A16" s="2" t="str">
        <x:v>普通預金</x:v>
      </x:c>
      <x:c r="B16" s="8" t="d">
        <x:v>2025-03-15T00:00:00.000Z</x:v>
      </x:c>
      <x:c r="C16" s="2" t="str">
        <x:v>S03</x:v>
      </x:c>
      <x:c r="D16" s="2" t="str">
        <x:v>支払手数料</x:v>
      </x:c>
      <x:c r="E16" s="10" t="n">
        <x:v>0</x:v>
      </x:c>
      <x:c r="F16" s="10" t="n">
        <x:v>5500</x:v>
      </x:c>
      <x:c r="G16" s="10" t="n">
        <x:v>859500</x:v>
      </x:c>
      <x:c r="H16" s="2" t="str">
        <x:v>当月分の業務専用ソフト利用料</x:v>
      </x:c>
      <x:c r="I16" s="2" t="str">
        <x:v>DEMO-S03</x:v>
      </x:c>
    </x:row>
    <x:row r="17" ht="25" customHeight="1">
      <x:c r="A17" s="7" t="str">
        <x:v>普通預金</x:v>
      </x:c>
      <x:c r="B17" s="9" t="d">
        <x:v>2025-03-20T00:00:00.000Z</x:v>
      </x:c>
      <x:c r="C17" s="7" t="str">
        <x:v>N03</x:v>
      </x:c>
      <x:c r="D17" s="7" t="str">
        <x:v>通信費</x:v>
      </x:c>
      <x:c r="E17" s="11" t="n">
        <x:v>0</x:v>
      </x:c>
      <x:c r="F17" s="11" t="n">
        <x:v>3000</x:v>
      </x:c>
      <x:c r="G17" s="11" t="n">
        <x:v>856500</x:v>
      </x:c>
      <x:c r="H17" s="7" t="str">
        <x:v>当月分の自宅回線・事業利用50%はデモの仮定・事業分</x:v>
      </x:c>
      <x:c r="I17" s="7" t="str">
        <x:v>DEMO-N03</x:v>
      </x:c>
    </x:row>
    <x:row r="18" ht="25" customHeight="1">
      <x:c r="A18" s="2" t="str">
        <x:v>普通預金</x:v>
      </x:c>
      <x:c r="B18" s="8" t="d">
        <x:v>2025-03-20T00:00:00.000Z</x:v>
      </x:c>
      <x:c r="C18" s="2" t="str">
        <x:v>N03</x:v>
      </x:c>
      <x:c r="D18" s="2" t="str">
        <x:v>事業主貸</x:v>
      </x:c>
      <x:c r="E18" s="10" t="n">
        <x:v>0</x:v>
      </x:c>
      <x:c r="F18" s="10" t="n">
        <x:v>3000</x:v>
      </x:c>
      <x:c r="G18" s="10" t="n">
        <x:v>853500</x:v>
      </x:c>
      <x:c r="H18" s="2" t="str">
        <x:v>当月分の自宅回線・事業利用50%はデモの仮定・家事分</x:v>
      </x:c>
      <x:c r="I18" s="2" t="str">
        <x:v>DEMO-N03</x:v>
      </x:c>
    </x:row>
    <x:row r="19" ht="25" customHeight="1">
      <x:c r="A19" s="7" t="str">
        <x:v>普通預金</x:v>
      </x:c>
      <x:c r="B19" s="9" t="d">
        <x:v>2025-03-25T00:00:00.000Z</x:v>
      </x:c>
      <x:c r="C19" s="7" t="str">
        <x:v>C03</x:v>
      </x:c>
      <x:c r="D19" s="7" t="str">
        <x:v>消耗品費</x:v>
      </x:c>
      <x:c r="E19" s="11" t="n">
        <x:v>0</x:v>
      </x:c>
      <x:c r="F19" s="11" t="n">
        <x:v>8800</x:v>
      </x:c>
      <x:c r="G19" s="11" t="n">
        <x:v>844700</x:v>
      </x:c>
      <x:c r="H19" s="7" t="str">
        <x:v>業務用の文具・用紙</x:v>
      </x:c>
      <x:c r="I19" s="7" t="str">
        <x:v>DEMO-C03</x:v>
      </x:c>
    </x:row>
    <x:row r="20" ht="25" customHeight="1">
      <x:c r="A20" s="2" t="str">
        <x:v>普通預金</x:v>
      </x:c>
      <x:c r="B20" s="8" t="d">
        <x:v>2025-04-10T00:00:00.000Z</x:v>
      </x:c>
      <x:c r="C20" s="2" t="str">
        <x:v>R03</x:v>
      </x:c>
      <x:c r="D20" s="2" t="str">
        <x:v>売掛金</x:v>
      </x:c>
      <x:c r="E20" s="10" t="n">
        <x:v>300000</x:v>
      </x:c>
      <x:c r="F20" s="10" t="n">
        <x:v>0</x:v>
      </x:c>
      <x:c r="G20" s="10" t="n">
        <x:v>1144700</x:v>
      </x:c>
      <x:c r="H20" s="2" t="str">
        <x:v>3月分請求の入金</x:v>
      </x:c>
      <x:c r="I20" s="2" t="str">
        <x:v>DEMO-R03</x:v>
      </x:c>
    </x:row>
    <x:row r="21" ht="25" customHeight="1">
      <x:c r="A21" s="7" t="str">
        <x:v>普通預金</x:v>
      </x:c>
      <x:c r="B21" s="9" t="d">
        <x:v>2025-04-15T00:00:00.000Z</x:v>
      </x:c>
      <x:c r="C21" s="7" t="str">
        <x:v>S04</x:v>
      </x:c>
      <x:c r="D21" s="7" t="str">
        <x:v>支払手数料</x:v>
      </x:c>
      <x:c r="E21" s="11" t="n">
        <x:v>0</x:v>
      </x:c>
      <x:c r="F21" s="11" t="n">
        <x:v>5500</x:v>
      </x:c>
      <x:c r="G21" s="11" t="n">
        <x:v>1139200</x:v>
      </x:c>
      <x:c r="H21" s="7" t="str">
        <x:v>当月分の業務専用ソフト利用料</x:v>
      </x:c>
      <x:c r="I21" s="7" t="str">
        <x:v>DEMO-S04</x:v>
      </x:c>
    </x:row>
    <x:row r="22" ht="25" customHeight="1">
      <x:c r="A22" s="2" t="str">
        <x:v>普通預金</x:v>
      </x:c>
      <x:c r="B22" s="8" t="d">
        <x:v>2025-04-20T00:00:00.000Z</x:v>
      </x:c>
      <x:c r="C22" s="2" t="str">
        <x:v>N04</x:v>
      </x:c>
      <x:c r="D22" s="2" t="str">
        <x:v>通信費</x:v>
      </x:c>
      <x:c r="E22" s="10" t="n">
        <x:v>0</x:v>
      </x:c>
      <x:c r="F22" s="10" t="n">
        <x:v>3000</x:v>
      </x:c>
      <x:c r="G22" s="10" t="n">
        <x:v>1136200</x:v>
      </x:c>
      <x:c r="H22" s="2" t="str">
        <x:v>当月分の自宅回線・事業利用50%はデモの仮定・事業分</x:v>
      </x:c>
      <x:c r="I22" s="2" t="str">
        <x:v>DEMO-N04</x:v>
      </x:c>
    </x:row>
    <x:row r="23" ht="25" customHeight="1">
      <x:c r="A23" s="7" t="str">
        <x:v>普通預金</x:v>
      </x:c>
      <x:c r="B23" s="9" t="d">
        <x:v>2025-04-20T00:00:00.000Z</x:v>
      </x:c>
      <x:c r="C23" s="7" t="str">
        <x:v>N04</x:v>
      </x:c>
      <x:c r="D23" s="7" t="str">
        <x:v>事業主貸</x:v>
      </x:c>
      <x:c r="E23" s="11" t="n">
        <x:v>0</x:v>
      </x:c>
      <x:c r="F23" s="11" t="n">
        <x:v>3000</x:v>
      </x:c>
      <x:c r="G23" s="11" t="n">
        <x:v>1133200</x:v>
      </x:c>
      <x:c r="H23" s="7" t="str">
        <x:v>当月分の自宅回線・事業利用50%はデモの仮定・家事分</x:v>
      </x:c>
      <x:c r="I23" s="7" t="str">
        <x:v>DEMO-N04</x:v>
      </x:c>
    </x:row>
    <x:row r="24" ht="25" customHeight="1">
      <x:c r="A24" s="2" t="str">
        <x:v>普通預金</x:v>
      </x:c>
      <x:c r="B24" s="8" t="d">
        <x:v>2025-05-09T00:00:00.000Z</x:v>
      </x:c>
      <x:c r="C24" s="2" t="str">
        <x:v>T05</x:v>
      </x:c>
      <x:c r="D24" s="2" t="str">
        <x:v>旅費交通費</x:v>
      </x:c>
      <x:c r="E24" s="10" t="n">
        <x:v>0</x:v>
      </x:c>
      <x:c r="F24" s="10" t="n">
        <x:v>6600</x:v>
      </x:c>
      <x:c r="G24" s="10" t="n">
        <x:v>1126600</x:v>
      </x:c>
      <x:c r="H24" s="2" t="str">
        <x:v>顧客との業務打合せの鉄道往復料金</x:v>
      </x:c>
      <x:c r="I24" s="2" t="str">
        <x:v>DEMO-T05</x:v>
      </x:c>
    </x:row>
    <x:row r="25" ht="25" customHeight="1">
      <x:c r="A25" s="7" t="str">
        <x:v>普通預金</x:v>
      </x:c>
      <x:c r="B25" s="9" t="d">
        <x:v>2025-05-10T00:00:00.000Z</x:v>
      </x:c>
      <x:c r="C25" s="7" t="str">
        <x:v>R04</x:v>
      </x:c>
      <x:c r="D25" s="7" t="str">
        <x:v>売掛金</x:v>
      </x:c>
      <x:c r="E25" s="11" t="n">
        <x:v>300000</x:v>
      </x:c>
      <x:c r="F25" s="11" t="n">
        <x:v>0</x:v>
      </x:c>
      <x:c r="G25" s="11" t="n">
        <x:v>1426600</x:v>
      </x:c>
      <x:c r="H25" s="7" t="str">
        <x:v>4月分請求の入金</x:v>
      </x:c>
      <x:c r="I25" s="7" t="str">
        <x:v>DEMO-R04</x:v>
      </x:c>
    </x:row>
    <x:row r="26" ht="25" customHeight="1">
      <x:c r="A26" s="2" t="str">
        <x:v>普通預金</x:v>
      </x:c>
      <x:c r="B26" s="8" t="d">
        <x:v>2025-05-15T00:00:00.000Z</x:v>
      </x:c>
      <x:c r="C26" s="2" t="str">
        <x:v>S05</x:v>
      </x:c>
      <x:c r="D26" s="2" t="str">
        <x:v>支払手数料</x:v>
      </x:c>
      <x:c r="E26" s="10" t="n">
        <x:v>0</x:v>
      </x:c>
      <x:c r="F26" s="10" t="n">
        <x:v>5500</x:v>
      </x:c>
      <x:c r="G26" s="10" t="n">
        <x:v>1421100</x:v>
      </x:c>
      <x:c r="H26" s="2" t="str">
        <x:v>当月分の業務専用ソフト利用料</x:v>
      </x:c>
      <x:c r="I26" s="2" t="str">
        <x:v>DEMO-S05</x:v>
      </x:c>
    </x:row>
    <x:row r="27" ht="25" customHeight="1">
      <x:c r="A27" s="7" t="str">
        <x:v>普通預金</x:v>
      </x:c>
      <x:c r="B27" s="9" t="d">
        <x:v>2025-05-20T00:00:00.000Z</x:v>
      </x:c>
      <x:c r="C27" s="7" t="str">
        <x:v>N05</x:v>
      </x:c>
      <x:c r="D27" s="7" t="str">
        <x:v>通信費</x:v>
      </x:c>
      <x:c r="E27" s="11" t="n">
        <x:v>0</x:v>
      </x:c>
      <x:c r="F27" s="11" t="n">
        <x:v>3000</x:v>
      </x:c>
      <x:c r="G27" s="11" t="n">
        <x:v>1418100</x:v>
      </x:c>
      <x:c r="H27" s="7" t="str">
        <x:v>当月分の自宅回線・事業利用50%はデモの仮定・事業分</x:v>
      </x:c>
      <x:c r="I27" s="7" t="str">
        <x:v>DEMO-N05</x:v>
      </x:c>
    </x:row>
    <x:row r="28" ht="25" customHeight="1">
      <x:c r="A28" s="2" t="str">
        <x:v>普通預金</x:v>
      </x:c>
      <x:c r="B28" s="8" t="d">
        <x:v>2025-05-20T00:00:00.000Z</x:v>
      </x:c>
      <x:c r="C28" s="2" t="str">
        <x:v>N05</x:v>
      </x:c>
      <x:c r="D28" s="2" t="str">
        <x:v>事業主貸</x:v>
      </x:c>
      <x:c r="E28" s="10" t="n">
        <x:v>0</x:v>
      </x:c>
      <x:c r="F28" s="10" t="n">
        <x:v>3000</x:v>
      </x:c>
      <x:c r="G28" s="10" t="n">
        <x:v>1415100</x:v>
      </x:c>
      <x:c r="H28" s="2" t="str">
        <x:v>当月分の自宅回線・事業利用50%はデモの仮定・家事分</x:v>
      </x:c>
      <x:c r="I28" s="2" t="str">
        <x:v>DEMO-N05</x:v>
      </x:c>
    </x:row>
    <x:row r="29" ht="25" customHeight="1">
      <x:c r="A29" s="7" t="str">
        <x:v>普通預金</x:v>
      </x:c>
      <x:c r="B29" s="9" t="d">
        <x:v>2025-06-10T00:00:00.000Z</x:v>
      </x:c>
      <x:c r="C29" s="7" t="str">
        <x:v>R05</x:v>
      </x:c>
      <x:c r="D29" s="7" t="str">
        <x:v>売掛金</x:v>
      </x:c>
      <x:c r="E29" s="11" t="n">
        <x:v>300000</x:v>
      </x:c>
      <x:c r="F29" s="11" t="n">
        <x:v>0</x:v>
      </x:c>
      <x:c r="G29" s="11" t="n">
        <x:v>1715100</x:v>
      </x:c>
      <x:c r="H29" s="7" t="str">
        <x:v>5月分請求の入金</x:v>
      </x:c>
      <x:c r="I29" s="7" t="str">
        <x:v>DEMO-R05</x:v>
      </x:c>
    </x:row>
    <x:row r="30" ht="25" customHeight="1">
      <x:c r="A30" s="2" t="str">
        <x:v>普通預金</x:v>
      </x:c>
      <x:c r="B30" s="8" t="d">
        <x:v>2025-06-15T00:00:00.000Z</x:v>
      </x:c>
      <x:c r="C30" s="2" t="str">
        <x:v>S06</x:v>
      </x:c>
      <x:c r="D30" s="2" t="str">
        <x:v>支払手数料</x:v>
      </x:c>
      <x:c r="E30" s="10" t="n">
        <x:v>0</x:v>
      </x:c>
      <x:c r="F30" s="10" t="n">
        <x:v>5500</x:v>
      </x:c>
      <x:c r="G30" s="10" t="n">
        <x:v>1709600</x:v>
      </x:c>
      <x:c r="H30" s="2" t="str">
        <x:v>当月分の業務専用ソフト利用料</x:v>
      </x:c>
      <x:c r="I30" s="2" t="str">
        <x:v>DEMO-S06</x:v>
      </x:c>
    </x:row>
    <x:row r="31" ht="25" customHeight="1">
      <x:c r="A31" s="7" t="str">
        <x:v>普通預金</x:v>
      </x:c>
      <x:c r="B31" s="9" t="d">
        <x:v>2025-06-20T00:00:00.000Z</x:v>
      </x:c>
      <x:c r="C31" s="7" t="str">
        <x:v>N06</x:v>
      </x:c>
      <x:c r="D31" s="7" t="str">
        <x:v>通信費</x:v>
      </x:c>
      <x:c r="E31" s="11" t="n">
        <x:v>0</x:v>
      </x:c>
      <x:c r="F31" s="11" t="n">
        <x:v>3000</x:v>
      </x:c>
      <x:c r="G31" s="11" t="n">
        <x:v>1706600</x:v>
      </x:c>
      <x:c r="H31" s="7" t="str">
        <x:v>当月分の自宅回線・事業利用50%はデモの仮定・事業分</x:v>
      </x:c>
      <x:c r="I31" s="7" t="str">
        <x:v>DEMO-N06</x:v>
      </x:c>
    </x:row>
    <x:row r="32" ht="25" customHeight="1">
      <x:c r="A32" s="2" t="str">
        <x:v>普通預金</x:v>
      </x:c>
      <x:c r="B32" s="8" t="d">
        <x:v>2025-06-20T00:00:00.000Z</x:v>
      </x:c>
      <x:c r="C32" s="2" t="str">
        <x:v>N06</x:v>
      </x:c>
      <x:c r="D32" s="2" t="str">
        <x:v>事業主貸</x:v>
      </x:c>
      <x:c r="E32" s="10" t="n">
        <x:v>0</x:v>
      </x:c>
      <x:c r="F32" s="10" t="n">
        <x:v>3000</x:v>
      </x:c>
      <x:c r="G32" s="10" t="n">
        <x:v>1703600</x:v>
      </x:c>
      <x:c r="H32" s="2" t="str">
        <x:v>当月分の自宅回線・事業利用50%はデモの仮定・家事分</x:v>
      </x:c>
      <x:c r="I32" s="2" t="str">
        <x:v>DEMO-N06</x:v>
      </x:c>
    </x:row>
    <x:row r="33" ht="25" customHeight="1">
      <x:c r="A33" s="7" t="str">
        <x:v>普通預金</x:v>
      </x:c>
      <x:c r="B33" s="9" t="d">
        <x:v>2025-06-25T00:00:00.000Z</x:v>
      </x:c>
      <x:c r="C33" s="7" t="str">
        <x:v>C06</x:v>
      </x:c>
      <x:c r="D33" s="7" t="str">
        <x:v>消耗品費</x:v>
      </x:c>
      <x:c r="E33" s="11" t="n">
        <x:v>0</x:v>
      </x:c>
      <x:c r="F33" s="11" t="n">
        <x:v>8800</x:v>
      </x:c>
      <x:c r="G33" s="11" t="n">
        <x:v>1694800</x:v>
      </x:c>
      <x:c r="H33" s="7" t="str">
        <x:v>業務用の文具・用紙</x:v>
      </x:c>
      <x:c r="I33" s="7" t="str">
        <x:v>DEMO-C06</x:v>
      </x:c>
    </x:row>
    <x:row r="34" ht="25" customHeight="1">
      <x:c r="A34" s="2" t="str">
        <x:v>普通預金</x:v>
      </x:c>
      <x:c r="B34" s="8" t="d">
        <x:v>2025-07-07T00:00:00.000Z</x:v>
      </x:c>
      <x:c r="C34" s="2" t="str">
        <x:v>U01</x:v>
      </x:c>
      <x:c r="D34" s="2" t="str">
        <x:v>事業主貸</x:v>
      </x:c>
      <x:c r="E34" s="10" t="n">
        <x:v>0</x:v>
      </x:c>
      <x:c r="F34" s="10" t="n">
        <x:v>19800</x:v>
      </x:c>
      <x:c r="G34" s="10" t="n">
        <x:v>1675000</x:v>
      </x:c>
      <x:c r="H34" s="2" t="str">
        <x:v>用途未確認の買物</x:v>
      </x:c>
      <x:c r="I34" s="2" t="str">
        <x:v>DEMO-U01</x:v>
      </x:c>
    </x:row>
    <x:row r="35" ht="25" customHeight="1">
      <x:c r="A35" s="7" t="str">
        <x:v>普通預金</x:v>
      </x:c>
      <x:c r="B35" s="9" t="d">
        <x:v>2025-07-10T00:00:00.000Z</x:v>
      </x:c>
      <x:c r="C35" s="7" t="str">
        <x:v>R06</x:v>
      </x:c>
      <x:c r="D35" s="7" t="str">
        <x:v>売掛金</x:v>
      </x:c>
      <x:c r="E35" s="11" t="n">
        <x:v>300000</x:v>
      </x:c>
      <x:c r="F35" s="11" t="n">
        <x:v>0</x:v>
      </x:c>
      <x:c r="G35" s="11" t="n">
        <x:v>1975000</x:v>
      </x:c>
      <x:c r="H35" s="7" t="str">
        <x:v>6月分請求の入金</x:v>
      </x:c>
      <x:c r="I35" s="7" t="str">
        <x:v>DEMO-R06</x:v>
      </x:c>
    </x:row>
    <x:row r="36" ht="25" customHeight="1">
      <x:c r="A36" s="2" t="str">
        <x:v>普通預金</x:v>
      </x:c>
      <x:c r="B36" s="8" t="d">
        <x:v>2025-07-15T00:00:00.000Z</x:v>
      </x:c>
      <x:c r="C36" s="2" t="str">
        <x:v>S07</x:v>
      </x:c>
      <x:c r="D36" s="2" t="str">
        <x:v>支払手数料</x:v>
      </x:c>
      <x:c r="E36" s="10" t="n">
        <x:v>0</x:v>
      </x:c>
      <x:c r="F36" s="10" t="n">
        <x:v>5500</x:v>
      </x:c>
      <x:c r="G36" s="10" t="n">
        <x:v>1969500</x:v>
      </x:c>
      <x:c r="H36" s="2" t="str">
        <x:v>当月分の業務専用ソフト利用料</x:v>
      </x:c>
      <x:c r="I36" s="2" t="str">
        <x:v>DEMO-S07</x:v>
      </x:c>
    </x:row>
    <x:row r="37" ht="25" customHeight="1">
      <x:c r="A37" s="7" t="str">
        <x:v>普通預金</x:v>
      </x:c>
      <x:c r="B37" s="9" t="d">
        <x:v>2025-07-20T00:00:00.000Z</x:v>
      </x:c>
      <x:c r="C37" s="7" t="str">
        <x:v>N07</x:v>
      </x:c>
      <x:c r="D37" s="7" t="str">
        <x:v>通信費</x:v>
      </x:c>
      <x:c r="E37" s="11" t="n">
        <x:v>0</x:v>
      </x:c>
      <x:c r="F37" s="11" t="n">
        <x:v>3000</x:v>
      </x:c>
      <x:c r="G37" s="11" t="n">
        <x:v>1966500</x:v>
      </x:c>
      <x:c r="H37" s="7" t="str">
        <x:v>当月分の自宅回線・事業利用50%はデモの仮定・事業分</x:v>
      </x:c>
      <x:c r="I37" s="7" t="str">
        <x:v>DEMO-N07</x:v>
      </x:c>
    </x:row>
    <x:row r="38" ht="25" customHeight="1">
      <x:c r="A38" s="2" t="str">
        <x:v>普通預金</x:v>
      </x:c>
      <x:c r="B38" s="8" t="d">
        <x:v>2025-07-20T00:00:00.000Z</x:v>
      </x:c>
      <x:c r="C38" s="2" t="str">
        <x:v>N07</x:v>
      </x:c>
      <x:c r="D38" s="2" t="str">
        <x:v>事業主貸</x:v>
      </x:c>
      <x:c r="E38" s="10" t="n">
        <x:v>0</x:v>
      </x:c>
      <x:c r="F38" s="10" t="n">
        <x:v>3000</x:v>
      </x:c>
      <x:c r="G38" s="10" t="n">
        <x:v>1963500</x:v>
      </x:c>
      <x:c r="H38" s="2" t="str">
        <x:v>当月分の自宅回線・事業利用50%はデモの仮定・家事分</x:v>
      </x:c>
      <x:c r="I38" s="2" t="str">
        <x:v>DEMO-N07</x:v>
      </x:c>
    </x:row>
    <x:row r="39" ht="25" customHeight="1">
      <x:c r="A39" s="7" t="str">
        <x:v>普通預金</x:v>
      </x:c>
      <x:c r="B39" s="9" t="d">
        <x:v>2025-08-10T00:00:00.000Z</x:v>
      </x:c>
      <x:c r="C39" s="7" t="str">
        <x:v>R07</x:v>
      </x:c>
      <x:c r="D39" s="7" t="str">
        <x:v>売掛金</x:v>
      </x:c>
      <x:c r="E39" s="11" t="n">
        <x:v>300000</x:v>
      </x:c>
      <x:c r="F39" s="11" t="n">
        <x:v>0</x:v>
      </x:c>
      <x:c r="G39" s="11" t="n">
        <x:v>2263500</x:v>
      </x:c>
      <x:c r="H39" s="7" t="str">
        <x:v>7月分請求の入金</x:v>
      </x:c>
      <x:c r="I39" s="7" t="str">
        <x:v>DEMO-R07</x:v>
      </x:c>
    </x:row>
    <x:row r="40" ht="25" customHeight="1">
      <x:c r="A40" s="2" t="str">
        <x:v>普通預金</x:v>
      </x:c>
      <x:c r="B40" s="8" t="d">
        <x:v>2025-08-15T00:00:00.000Z</x:v>
      </x:c>
      <x:c r="C40" s="2" t="str">
        <x:v>S08</x:v>
      </x:c>
      <x:c r="D40" s="2" t="str">
        <x:v>支払手数料</x:v>
      </x:c>
      <x:c r="E40" s="10" t="n">
        <x:v>0</x:v>
      </x:c>
      <x:c r="F40" s="10" t="n">
        <x:v>5500</x:v>
      </x:c>
      <x:c r="G40" s="10" t="n">
        <x:v>2258000</x:v>
      </x:c>
      <x:c r="H40" s="2" t="str">
        <x:v>当月分の業務専用ソフト利用料</x:v>
      </x:c>
      <x:c r="I40" s="2" t="str">
        <x:v>DEMO-S08</x:v>
      </x:c>
    </x:row>
    <x:row r="41" ht="25" customHeight="1">
      <x:c r="A41" s="7" t="str">
        <x:v>普通預金</x:v>
      </x:c>
      <x:c r="B41" s="9" t="d">
        <x:v>2025-08-20T00:00:00.000Z</x:v>
      </x:c>
      <x:c r="C41" s="7" t="str">
        <x:v>N08</x:v>
      </x:c>
      <x:c r="D41" s="7" t="str">
        <x:v>通信費</x:v>
      </x:c>
      <x:c r="E41" s="11" t="n">
        <x:v>0</x:v>
      </x:c>
      <x:c r="F41" s="11" t="n">
        <x:v>3000</x:v>
      </x:c>
      <x:c r="G41" s="11" t="n">
        <x:v>2255000</x:v>
      </x:c>
      <x:c r="H41" s="7" t="str">
        <x:v>当月分の自宅回線・事業利用50%はデモの仮定・事業分</x:v>
      </x:c>
      <x:c r="I41" s="7" t="str">
        <x:v>DEMO-N08</x:v>
      </x:c>
    </x:row>
    <x:row r="42" ht="25" customHeight="1">
      <x:c r="A42" s="2" t="str">
        <x:v>普通預金</x:v>
      </x:c>
      <x:c r="B42" s="8" t="d">
        <x:v>2025-08-20T00:00:00.000Z</x:v>
      </x:c>
      <x:c r="C42" s="2" t="str">
        <x:v>N08</x:v>
      </x:c>
      <x:c r="D42" s="2" t="str">
        <x:v>事業主貸</x:v>
      </x:c>
      <x:c r="E42" s="10" t="n">
        <x:v>0</x:v>
      </x:c>
      <x:c r="F42" s="10" t="n">
        <x:v>3000</x:v>
      </x:c>
      <x:c r="G42" s="10" t="n">
        <x:v>2252000</x:v>
      </x:c>
      <x:c r="H42" s="2" t="str">
        <x:v>当月分の自宅回線・事業利用50%はデモの仮定・家事分</x:v>
      </x:c>
      <x:c r="I42" s="2" t="str">
        <x:v>DEMO-N08</x:v>
      </x:c>
    </x:row>
    <x:row r="43" ht="25" customHeight="1">
      <x:c r="A43" s="7" t="str">
        <x:v>普通預金</x:v>
      </x:c>
      <x:c r="B43" s="9" t="d">
        <x:v>2025-09-09T00:00:00.000Z</x:v>
      </x:c>
      <x:c r="C43" s="7" t="str">
        <x:v>T09</x:v>
      </x:c>
      <x:c r="D43" s="7" t="str">
        <x:v>旅費交通費</x:v>
      </x:c>
      <x:c r="E43" s="11" t="n">
        <x:v>0</x:v>
      </x:c>
      <x:c r="F43" s="11" t="n">
        <x:v>6600</x:v>
      </x:c>
      <x:c r="G43" s="11" t="n">
        <x:v>2245400</x:v>
      </x:c>
      <x:c r="H43" s="7" t="str">
        <x:v>顧客との業務打合せの鉄道往復料金</x:v>
      </x:c>
      <x:c r="I43" s="7" t="str">
        <x:v>DEMO-T09</x:v>
      </x:c>
    </x:row>
    <x:row r="44" ht="25" customHeight="1">
      <x:c r="A44" s="2" t="str">
        <x:v>普通預金</x:v>
      </x:c>
      <x:c r="B44" s="8" t="d">
        <x:v>2025-09-10T00:00:00.000Z</x:v>
      </x:c>
      <x:c r="C44" s="2" t="str">
        <x:v>R08</x:v>
      </x:c>
      <x:c r="D44" s="2" t="str">
        <x:v>売掛金</x:v>
      </x:c>
      <x:c r="E44" s="10" t="n">
        <x:v>300000</x:v>
      </x:c>
      <x:c r="F44" s="10" t="n">
        <x:v>0</x:v>
      </x:c>
      <x:c r="G44" s="10" t="n">
        <x:v>2545400</x:v>
      </x:c>
      <x:c r="H44" s="2" t="str">
        <x:v>8月分請求の入金</x:v>
      </x:c>
      <x:c r="I44" s="2" t="str">
        <x:v>DEMO-R08</x:v>
      </x:c>
    </x:row>
    <x:row r="45" ht="25" customHeight="1">
      <x:c r="A45" s="7" t="str">
        <x:v>普通預金</x:v>
      </x:c>
      <x:c r="B45" s="9" t="d">
        <x:v>2025-09-15T00:00:00.000Z</x:v>
      </x:c>
      <x:c r="C45" s="7" t="str">
        <x:v>S09</x:v>
      </x:c>
      <x:c r="D45" s="7" t="str">
        <x:v>支払手数料</x:v>
      </x:c>
      <x:c r="E45" s="11" t="n">
        <x:v>0</x:v>
      </x:c>
      <x:c r="F45" s="11" t="n">
        <x:v>5500</x:v>
      </x:c>
      <x:c r="G45" s="11" t="n">
        <x:v>2539900</x:v>
      </x:c>
      <x:c r="H45" s="7" t="str">
        <x:v>当月分の業務専用ソフト利用料</x:v>
      </x:c>
      <x:c r="I45" s="7" t="str">
        <x:v>DEMO-S09</x:v>
      </x:c>
    </x:row>
    <x:row r="46" ht="25" customHeight="1">
      <x:c r="A46" s="2" t="str">
        <x:v>普通預金</x:v>
      </x:c>
      <x:c r="B46" s="8" t="d">
        <x:v>2025-09-20T00:00:00.000Z</x:v>
      </x:c>
      <x:c r="C46" s="2" t="str">
        <x:v>N09</x:v>
      </x:c>
      <x:c r="D46" s="2" t="str">
        <x:v>通信費</x:v>
      </x:c>
      <x:c r="E46" s="10" t="n">
        <x:v>0</x:v>
      </x:c>
      <x:c r="F46" s="10" t="n">
        <x:v>3000</x:v>
      </x:c>
      <x:c r="G46" s="10" t="n">
        <x:v>2536900</x:v>
      </x:c>
      <x:c r="H46" s="2" t="str">
        <x:v>当月分の自宅回線・事業利用50%はデモの仮定・事業分</x:v>
      </x:c>
      <x:c r="I46" s="2" t="str">
        <x:v>DEMO-N09</x:v>
      </x:c>
    </x:row>
    <x:row r="47" ht="25" customHeight="1">
      <x:c r="A47" s="7" t="str">
        <x:v>普通預金</x:v>
      </x:c>
      <x:c r="B47" s="9" t="d">
        <x:v>2025-09-20T00:00:00.000Z</x:v>
      </x:c>
      <x:c r="C47" s="7" t="str">
        <x:v>N09</x:v>
      </x:c>
      <x:c r="D47" s="7" t="str">
        <x:v>事業主貸</x:v>
      </x:c>
      <x:c r="E47" s="11" t="n">
        <x:v>0</x:v>
      </x:c>
      <x:c r="F47" s="11" t="n">
        <x:v>3000</x:v>
      </x:c>
      <x:c r="G47" s="11" t="n">
        <x:v>2533900</x:v>
      </x:c>
      <x:c r="H47" s="7" t="str">
        <x:v>当月分の自宅回線・事業利用50%はデモの仮定・家事分</x:v>
      </x:c>
      <x:c r="I47" s="7" t="str">
        <x:v>DEMO-N09</x:v>
      </x:c>
    </x:row>
    <x:row r="48" ht="25" customHeight="1">
      <x:c r="A48" s="2" t="str">
        <x:v>普通預金</x:v>
      </x:c>
      <x:c r="B48" s="8" t="d">
        <x:v>2025-09-25T00:00:00.000Z</x:v>
      </x:c>
      <x:c r="C48" s="2" t="str">
        <x:v>C09</x:v>
      </x:c>
      <x:c r="D48" s="2" t="str">
        <x:v>消耗品費</x:v>
      </x:c>
      <x:c r="E48" s="10" t="n">
        <x:v>0</x:v>
      </x:c>
      <x:c r="F48" s="10" t="n">
        <x:v>8800</x:v>
      </x:c>
      <x:c r="G48" s="10" t="n">
        <x:v>2525100</x:v>
      </x:c>
      <x:c r="H48" s="2" t="str">
        <x:v>業務用の文具・用紙</x:v>
      </x:c>
      <x:c r="I48" s="2" t="str">
        <x:v>DEMO-C09</x:v>
      </x:c>
    </x:row>
    <x:row r="49" ht="25" customHeight="1">
      <x:c r="A49" s="7" t="str">
        <x:v>普通預金</x:v>
      </x:c>
      <x:c r="B49" s="9" t="d">
        <x:v>2025-10-10T00:00:00.000Z</x:v>
      </x:c>
      <x:c r="C49" s="7" t="str">
        <x:v>R09</x:v>
      </x:c>
      <x:c r="D49" s="7" t="str">
        <x:v>売掛金</x:v>
      </x:c>
      <x:c r="E49" s="11" t="n">
        <x:v>300000</x:v>
      </x:c>
      <x:c r="F49" s="11" t="n">
        <x:v>0</x:v>
      </x:c>
      <x:c r="G49" s="11" t="n">
        <x:v>2825100</x:v>
      </x:c>
      <x:c r="H49" s="7" t="str">
        <x:v>9月分請求の入金</x:v>
      </x:c>
      <x:c r="I49" s="7" t="str">
        <x:v>DEMO-R09</x:v>
      </x:c>
    </x:row>
    <x:row r="50" ht="25" customHeight="1">
      <x:c r="A50" s="2" t="str">
        <x:v>普通預金</x:v>
      </x:c>
      <x:c r="B50" s="8" t="d">
        <x:v>2025-10-15T00:00:00.000Z</x:v>
      </x:c>
      <x:c r="C50" s="2" t="str">
        <x:v>S10</x:v>
      </x:c>
      <x:c r="D50" s="2" t="str">
        <x:v>支払手数料</x:v>
      </x:c>
      <x:c r="E50" s="10" t="n">
        <x:v>0</x:v>
      </x:c>
      <x:c r="F50" s="10" t="n">
        <x:v>5500</x:v>
      </x:c>
      <x:c r="G50" s="10" t="n">
        <x:v>2819600</x:v>
      </x:c>
      <x:c r="H50" s="2" t="str">
        <x:v>当月分の業務専用ソフト利用料</x:v>
      </x:c>
      <x:c r="I50" s="2" t="str">
        <x:v>DEMO-S10</x:v>
      </x:c>
    </x:row>
    <x:row r="51" ht="25" customHeight="1">
      <x:c r="A51" s="7" t="str">
        <x:v>普通預金</x:v>
      </x:c>
      <x:c r="B51" s="9" t="d">
        <x:v>2025-10-20T00:00:00.000Z</x:v>
      </x:c>
      <x:c r="C51" s="7" t="str">
        <x:v>N10</x:v>
      </x:c>
      <x:c r="D51" s="7" t="str">
        <x:v>通信費</x:v>
      </x:c>
      <x:c r="E51" s="11" t="n">
        <x:v>0</x:v>
      </x:c>
      <x:c r="F51" s="11" t="n">
        <x:v>3000</x:v>
      </x:c>
      <x:c r="G51" s="11" t="n">
        <x:v>2816600</x:v>
      </x:c>
      <x:c r="H51" s="7" t="str">
        <x:v>当月分の自宅回線・事業利用50%はデモの仮定・事業分</x:v>
      </x:c>
      <x:c r="I51" s="7" t="str">
        <x:v>DEMO-N10</x:v>
      </x:c>
    </x:row>
    <x:row r="52" ht="25" customHeight="1">
      <x:c r="A52" s="2" t="str">
        <x:v>普通預金</x:v>
      </x:c>
      <x:c r="B52" s="8" t="d">
        <x:v>2025-10-20T00:00:00.000Z</x:v>
      </x:c>
      <x:c r="C52" s="2" t="str">
        <x:v>N10</x:v>
      </x:c>
      <x:c r="D52" s="2" t="str">
        <x:v>事業主貸</x:v>
      </x:c>
      <x:c r="E52" s="10" t="n">
        <x:v>0</x:v>
      </x:c>
      <x:c r="F52" s="10" t="n">
        <x:v>3000</x:v>
      </x:c>
      <x:c r="G52" s="10" t="n">
        <x:v>2813600</x:v>
      </x:c>
      <x:c r="H52" s="2" t="str">
        <x:v>当月分の自宅回線・事業利用50%はデモの仮定・家事分</x:v>
      </x:c>
      <x:c r="I52" s="2" t="str">
        <x:v>DEMO-N10</x:v>
      </x:c>
    </x:row>
    <x:row r="53" ht="25" customHeight="1">
      <x:c r="A53" s="7" t="str">
        <x:v>普通預金</x:v>
      </x:c>
      <x:c r="B53" s="9" t="d">
        <x:v>2025-11-10T00:00:00.000Z</x:v>
      </x:c>
      <x:c r="C53" s="7" t="str">
        <x:v>R10</x:v>
      </x:c>
      <x:c r="D53" s="7" t="str">
        <x:v>売掛金</x:v>
      </x:c>
      <x:c r="E53" s="11" t="n">
        <x:v>300000</x:v>
      </x:c>
      <x:c r="F53" s="11" t="n">
        <x:v>0</x:v>
      </x:c>
      <x:c r="G53" s="11" t="n">
        <x:v>3113600</x:v>
      </x:c>
      <x:c r="H53" s="7" t="str">
        <x:v>10月分請求の入金</x:v>
      </x:c>
      <x:c r="I53" s="7" t="str">
        <x:v>DEMO-R10</x:v>
      </x:c>
    </x:row>
    <x:row r="54" ht="25" customHeight="1">
      <x:c r="A54" s="2" t="str">
        <x:v>普通預金</x:v>
      </x:c>
      <x:c r="B54" s="8" t="d">
        <x:v>2025-11-15T00:00:00.000Z</x:v>
      </x:c>
      <x:c r="C54" s="2" t="str">
        <x:v>S11</x:v>
      </x:c>
      <x:c r="D54" s="2" t="str">
        <x:v>支払手数料</x:v>
      </x:c>
      <x:c r="E54" s="10" t="n">
        <x:v>0</x:v>
      </x:c>
      <x:c r="F54" s="10" t="n">
        <x:v>5500</x:v>
      </x:c>
      <x:c r="G54" s="10" t="n">
        <x:v>3108100</x:v>
      </x:c>
      <x:c r="H54" s="2" t="str">
        <x:v>当月分の業務専用ソフト利用料</x:v>
      </x:c>
      <x:c r="I54" s="2" t="str">
        <x:v>DEMO-S11</x:v>
      </x:c>
    </x:row>
    <x:row r="55" ht="25" customHeight="1">
      <x:c r="A55" s="7" t="str">
        <x:v>普通預金</x:v>
      </x:c>
      <x:c r="B55" s="9" t="d">
        <x:v>2025-11-20T00:00:00.000Z</x:v>
      </x:c>
      <x:c r="C55" s="7" t="str">
        <x:v>N11</x:v>
      </x:c>
      <x:c r="D55" s="7" t="str">
        <x:v>通信費</x:v>
      </x:c>
      <x:c r="E55" s="11" t="n">
        <x:v>0</x:v>
      </x:c>
      <x:c r="F55" s="11" t="n">
        <x:v>3000</x:v>
      </x:c>
      <x:c r="G55" s="11" t="n">
        <x:v>3105100</x:v>
      </x:c>
      <x:c r="H55" s="7" t="str">
        <x:v>当月分の自宅回線・事業利用50%はデモの仮定・事業分</x:v>
      </x:c>
      <x:c r="I55" s="7" t="str">
        <x:v>DEMO-N11</x:v>
      </x:c>
    </x:row>
    <x:row r="56" ht="25" customHeight="1">
      <x:c r="A56" s="2" t="str">
        <x:v>普通預金</x:v>
      </x:c>
      <x:c r="B56" s="8" t="d">
        <x:v>2025-11-20T00:00:00.000Z</x:v>
      </x:c>
      <x:c r="C56" s="2" t="str">
        <x:v>N11</x:v>
      </x:c>
      <x:c r="D56" s="2" t="str">
        <x:v>事業主貸</x:v>
      </x:c>
      <x:c r="E56" s="10" t="n">
        <x:v>0</x:v>
      </x:c>
      <x:c r="F56" s="10" t="n">
        <x:v>3000</x:v>
      </x:c>
      <x:c r="G56" s="10" t="n">
        <x:v>3102100</x:v>
      </x:c>
      <x:c r="H56" s="2" t="str">
        <x:v>当月分の自宅回線・事業利用50%はデモの仮定・家事分</x:v>
      </x:c>
      <x:c r="I56" s="2" t="str">
        <x:v>DEMO-N11</x:v>
      </x:c>
    </x:row>
    <x:row r="57" ht="25" customHeight="1">
      <x:c r="A57" s="7" t="str">
        <x:v>普通預金</x:v>
      </x:c>
      <x:c r="B57" s="9" t="d">
        <x:v>2025-12-10T00:00:00.000Z</x:v>
      </x:c>
      <x:c r="C57" s="7" t="str">
        <x:v>R11</x:v>
      </x:c>
      <x:c r="D57" s="7" t="str">
        <x:v>売掛金</x:v>
      </x:c>
      <x:c r="E57" s="11" t="n">
        <x:v>300000</x:v>
      </x:c>
      <x:c r="F57" s="11" t="n">
        <x:v>0</x:v>
      </x:c>
      <x:c r="G57" s="11" t="n">
        <x:v>3402100</x:v>
      </x:c>
      <x:c r="H57" s="7" t="str">
        <x:v>11月分請求の入金</x:v>
      </x:c>
      <x:c r="I57" s="7" t="str">
        <x:v>DEMO-R11</x:v>
      </x:c>
    </x:row>
    <x:row r="58" ht="25" customHeight="1">
      <x:c r="A58" s="2" t="str">
        <x:v>普通預金</x:v>
      </x:c>
      <x:c r="B58" s="8" t="d">
        <x:v>2025-12-15T00:00:00.000Z</x:v>
      </x:c>
      <x:c r="C58" s="2" t="str">
        <x:v>S12</x:v>
      </x:c>
      <x:c r="D58" s="2" t="str">
        <x:v>支払手数料</x:v>
      </x:c>
      <x:c r="E58" s="10" t="n">
        <x:v>0</x:v>
      </x:c>
      <x:c r="F58" s="10" t="n">
        <x:v>5500</x:v>
      </x:c>
      <x:c r="G58" s="10" t="n">
        <x:v>3396600</x:v>
      </x:c>
      <x:c r="H58" s="2" t="str">
        <x:v>当月分の業務専用ソフト利用料</x:v>
      </x:c>
      <x:c r="I58" s="2" t="str">
        <x:v>DEMO-S12</x:v>
      </x:c>
    </x:row>
    <x:row r="59" ht="25" customHeight="1">
      <x:c r="A59" s="7" t="str">
        <x:v>普通預金</x:v>
      </x:c>
      <x:c r="B59" s="9" t="d">
        <x:v>2025-12-20T00:00:00.000Z</x:v>
      </x:c>
      <x:c r="C59" s="7" t="str">
        <x:v>N12</x:v>
      </x:c>
      <x:c r="D59" s="7" t="str">
        <x:v>通信費</x:v>
      </x:c>
      <x:c r="E59" s="11" t="n">
        <x:v>0</x:v>
      </x:c>
      <x:c r="F59" s="11" t="n">
        <x:v>3000</x:v>
      </x:c>
      <x:c r="G59" s="11" t="n">
        <x:v>3393600</x:v>
      </x:c>
      <x:c r="H59" s="7" t="str">
        <x:v>当月分の自宅回線・事業利用50%はデモの仮定・事業分</x:v>
      </x:c>
      <x:c r="I59" s="7" t="str">
        <x:v>DEMO-N12</x:v>
      </x:c>
    </x:row>
    <x:row r="60" ht="25" customHeight="1">
      <x:c r="A60" s="2" t="str">
        <x:v>普通預金</x:v>
      </x:c>
      <x:c r="B60" s="8" t="d">
        <x:v>2025-12-20T00:00:00.000Z</x:v>
      </x:c>
      <x:c r="C60" s="2" t="str">
        <x:v>N12</x:v>
      </x:c>
      <x:c r="D60" s="2" t="str">
        <x:v>事業主貸</x:v>
      </x:c>
      <x:c r="E60" s="10" t="n">
        <x:v>0</x:v>
      </x:c>
      <x:c r="F60" s="10" t="n">
        <x:v>3000</x:v>
      </x:c>
      <x:c r="G60" s="10" t="n">
        <x:v>3390600</x:v>
      </x:c>
      <x:c r="H60" s="2" t="str">
        <x:v>当月分の自宅回線・事業利用50%はデモの仮定・家事分</x:v>
      </x:c>
      <x:c r="I60" s="2" t="str">
        <x:v>DEMO-N12</x:v>
      </x:c>
    </x:row>
    <x:row r="61" ht="25" customHeight="1">
      <x:c r="A61" s="7" t="str">
        <x:v>普通預金</x:v>
      </x:c>
      <x:c r="B61" s="9" t="d">
        <x:v>2025-12-25T00:00:00.000Z</x:v>
      </x:c>
      <x:c r="C61" s="7" t="str">
        <x:v>C12</x:v>
      </x:c>
      <x:c r="D61" s="7" t="str">
        <x:v>消耗品費</x:v>
      </x:c>
      <x:c r="E61" s="11" t="n">
        <x:v>0</x:v>
      </x:c>
      <x:c r="F61" s="11" t="n">
        <x:v>8800</x:v>
      </x:c>
      <x:c r="G61" s="11" t="n">
        <x:v>3381800</x:v>
      </x:c>
      <x:c r="H61" s="7" t="str">
        <x:v>業務用の文具・用紙</x:v>
      </x:c>
      <x:c r="I61" s="7" t="str">
        <x:v>DEMO-C12</x:v>
      </x:c>
    </x:row>
    <x:row r="62" ht="25" customHeight="1">
      <x:c r="A62" s="2" t="str">
        <x:v>売掛金</x:v>
      </x:c>
      <x:c r="B62" s="8" t="d">
        <x:v>2025-01-31T00:00:00.000Z</x:v>
      </x:c>
      <x:c r="C62" s="2" t="str">
        <x:v>I01</x:v>
      </x:c>
      <x:c r="D62" s="2" t="str">
        <x:v>売上高</x:v>
      </x:c>
      <x:c r="E62" s="10" t="n">
        <x:v>300000</x:v>
      </x:c>
      <x:c r="F62" s="10" t="n">
        <x:v>0</x:v>
      </x:c>
      <x:c r="G62" s="10" t="n">
        <x:v>300000</x:v>
      </x:c>
      <x:c r="H62" s="2" t="str">
        <x:v>1月分Web保守完了・代金請求権確定</x:v>
      </x:c>
      <x:c r="I62" s="2" t="str">
        <x:v>DEMO-I01</x:v>
      </x:c>
    </x:row>
    <x:row r="63" ht="25" customHeight="1">
      <x:c r="A63" s="7" t="str">
        <x:v>売掛金</x:v>
      </x:c>
      <x:c r="B63" s="9" t="d">
        <x:v>2025-02-10T00:00:00.000Z</x:v>
      </x:c>
      <x:c r="C63" s="7" t="str">
        <x:v>R01</x:v>
      </x:c>
      <x:c r="D63" s="7" t="str">
        <x:v>普通預金</x:v>
      </x:c>
      <x:c r="E63" s="11" t="n">
        <x:v>0</x:v>
      </x:c>
      <x:c r="F63" s="11" t="n">
        <x:v>300000</x:v>
      </x:c>
      <x:c r="G63" s="11" t="n">
        <x:v>0</x:v>
      </x:c>
      <x:c r="H63" s="7" t="str">
        <x:v>1月分請求の入金</x:v>
      </x:c>
      <x:c r="I63" s="7" t="str">
        <x:v>DEMO-R01</x:v>
      </x:c>
    </x:row>
    <x:row r="64" ht="25" customHeight="1">
      <x:c r="A64" s="2" t="str">
        <x:v>売掛金</x:v>
      </x:c>
      <x:c r="B64" s="8" t="d">
        <x:v>2025-02-28T00:00:00.000Z</x:v>
      </x:c>
      <x:c r="C64" s="2" t="str">
        <x:v>I02</x:v>
      </x:c>
      <x:c r="D64" s="2" t="str">
        <x:v>売上高</x:v>
      </x:c>
      <x:c r="E64" s="10" t="n">
        <x:v>300000</x:v>
      </x:c>
      <x:c r="F64" s="10" t="n">
        <x:v>0</x:v>
      </x:c>
      <x:c r="G64" s="10" t="n">
        <x:v>300000</x:v>
      </x:c>
      <x:c r="H64" s="2" t="str">
        <x:v>2月分Web保守完了・代金請求権確定</x:v>
      </x:c>
      <x:c r="I64" s="2" t="str">
        <x:v>DEMO-I02</x:v>
      </x:c>
    </x:row>
    <x:row r="65" ht="25" customHeight="1">
      <x:c r="A65" s="7" t="str">
        <x:v>売掛金</x:v>
      </x:c>
      <x:c r="B65" s="9" t="d">
        <x:v>2025-03-10T00:00:00.000Z</x:v>
      </x:c>
      <x:c r="C65" s="7" t="str">
        <x:v>R02</x:v>
      </x:c>
      <x:c r="D65" s="7" t="str">
        <x:v>普通預金</x:v>
      </x:c>
      <x:c r="E65" s="11" t="n">
        <x:v>0</x:v>
      </x:c>
      <x:c r="F65" s="11" t="n">
        <x:v>300000</x:v>
      </x:c>
      <x:c r="G65" s="11" t="n">
        <x:v>0</x:v>
      </x:c>
      <x:c r="H65" s="7" t="str">
        <x:v>2月分請求の入金</x:v>
      </x:c>
      <x:c r="I65" s="7" t="str">
        <x:v>DEMO-R02</x:v>
      </x:c>
    </x:row>
    <x:row r="66" ht="25" customHeight="1">
      <x:c r="A66" s="2" t="str">
        <x:v>売掛金</x:v>
      </x:c>
      <x:c r="B66" s="8" t="d">
        <x:v>2025-03-31T00:00:00.000Z</x:v>
      </x:c>
      <x:c r="C66" s="2" t="str">
        <x:v>I03</x:v>
      </x:c>
      <x:c r="D66" s="2" t="str">
        <x:v>売上高</x:v>
      </x:c>
      <x:c r="E66" s="10" t="n">
        <x:v>300000</x:v>
      </x:c>
      <x:c r="F66" s="10" t="n">
        <x:v>0</x:v>
      </x:c>
      <x:c r="G66" s="10" t="n">
        <x:v>300000</x:v>
      </x:c>
      <x:c r="H66" s="2" t="str">
        <x:v>3月分Web保守完了・代金請求権確定</x:v>
      </x:c>
      <x:c r="I66" s="2" t="str">
        <x:v>DEMO-I03</x:v>
      </x:c>
    </x:row>
    <x:row r="67" ht="25" customHeight="1">
      <x:c r="A67" s="7" t="str">
        <x:v>売掛金</x:v>
      </x:c>
      <x:c r="B67" s="9" t="d">
        <x:v>2025-04-10T00:00:00.000Z</x:v>
      </x:c>
      <x:c r="C67" s="7" t="str">
        <x:v>R03</x:v>
      </x:c>
      <x:c r="D67" s="7" t="str">
        <x:v>普通預金</x:v>
      </x:c>
      <x:c r="E67" s="11" t="n">
        <x:v>0</x:v>
      </x:c>
      <x:c r="F67" s="11" t="n">
        <x:v>300000</x:v>
      </x:c>
      <x:c r="G67" s="11" t="n">
        <x:v>0</x:v>
      </x:c>
      <x:c r="H67" s="7" t="str">
        <x:v>3月分請求の入金</x:v>
      </x:c>
      <x:c r="I67" s="7" t="str">
        <x:v>DEMO-R03</x:v>
      </x:c>
    </x:row>
    <x:row r="68" ht="25" customHeight="1">
      <x:c r="A68" s="2" t="str">
        <x:v>売掛金</x:v>
      </x:c>
      <x:c r="B68" s="8" t="d">
        <x:v>2025-04-30T00:00:00.000Z</x:v>
      </x:c>
      <x:c r="C68" s="2" t="str">
        <x:v>I04</x:v>
      </x:c>
      <x:c r="D68" s="2" t="str">
        <x:v>売上高</x:v>
      </x:c>
      <x:c r="E68" s="10" t="n">
        <x:v>300000</x:v>
      </x:c>
      <x:c r="F68" s="10" t="n">
        <x:v>0</x:v>
      </x:c>
      <x:c r="G68" s="10" t="n">
        <x:v>300000</x:v>
      </x:c>
      <x:c r="H68" s="2" t="str">
        <x:v>4月分Web保守完了・代金請求権確定</x:v>
      </x:c>
      <x:c r="I68" s="2" t="str">
        <x:v>DEMO-I04</x:v>
      </x:c>
    </x:row>
    <x:row r="69" ht="25" customHeight="1">
      <x:c r="A69" s="7" t="str">
        <x:v>売掛金</x:v>
      </x:c>
      <x:c r="B69" s="9" t="d">
        <x:v>2025-05-10T00:00:00.000Z</x:v>
      </x:c>
      <x:c r="C69" s="7" t="str">
        <x:v>R04</x:v>
      </x:c>
      <x:c r="D69" s="7" t="str">
        <x:v>普通預金</x:v>
      </x:c>
      <x:c r="E69" s="11" t="n">
        <x:v>0</x:v>
      </x:c>
      <x:c r="F69" s="11" t="n">
        <x:v>300000</x:v>
      </x:c>
      <x:c r="G69" s="11" t="n">
        <x:v>0</x:v>
      </x:c>
      <x:c r="H69" s="7" t="str">
        <x:v>4月分請求の入金</x:v>
      </x:c>
      <x:c r="I69" s="7" t="str">
        <x:v>DEMO-R04</x:v>
      </x:c>
    </x:row>
    <x:row r="70" ht="25" customHeight="1">
      <x:c r="A70" s="2" t="str">
        <x:v>売掛金</x:v>
      </x:c>
      <x:c r="B70" s="8" t="d">
        <x:v>2025-05-31T00:00:00.000Z</x:v>
      </x:c>
      <x:c r="C70" s="2" t="str">
        <x:v>I05</x:v>
      </x:c>
      <x:c r="D70" s="2" t="str">
        <x:v>売上高</x:v>
      </x:c>
      <x:c r="E70" s="10" t="n">
        <x:v>300000</x:v>
      </x:c>
      <x:c r="F70" s="10" t="n">
        <x:v>0</x:v>
      </x:c>
      <x:c r="G70" s="10" t="n">
        <x:v>300000</x:v>
      </x:c>
      <x:c r="H70" s="2" t="str">
        <x:v>5月分Web保守完了・代金請求権確定</x:v>
      </x:c>
      <x:c r="I70" s="2" t="str">
        <x:v>DEMO-I05</x:v>
      </x:c>
    </x:row>
    <x:row r="71" ht="25" customHeight="1">
      <x:c r="A71" s="7" t="str">
        <x:v>売掛金</x:v>
      </x:c>
      <x:c r="B71" s="9" t="d">
        <x:v>2025-06-10T00:00:00.000Z</x:v>
      </x:c>
      <x:c r="C71" s="7" t="str">
        <x:v>R05</x:v>
      </x:c>
      <x:c r="D71" s="7" t="str">
        <x:v>普通預金</x:v>
      </x:c>
      <x:c r="E71" s="11" t="n">
        <x:v>0</x:v>
      </x:c>
      <x:c r="F71" s="11" t="n">
        <x:v>300000</x:v>
      </x:c>
      <x:c r="G71" s="11" t="n">
        <x:v>0</x:v>
      </x:c>
      <x:c r="H71" s="7" t="str">
        <x:v>5月分請求の入金</x:v>
      </x:c>
      <x:c r="I71" s="7" t="str">
        <x:v>DEMO-R05</x:v>
      </x:c>
    </x:row>
    <x:row r="72" ht="25" customHeight="1">
      <x:c r="A72" s="2" t="str">
        <x:v>売掛金</x:v>
      </x:c>
      <x:c r="B72" s="8" t="d">
        <x:v>2025-06-30T00:00:00.000Z</x:v>
      </x:c>
      <x:c r="C72" s="2" t="str">
        <x:v>I06</x:v>
      </x:c>
      <x:c r="D72" s="2" t="str">
        <x:v>売上高</x:v>
      </x:c>
      <x:c r="E72" s="10" t="n">
        <x:v>300000</x:v>
      </x:c>
      <x:c r="F72" s="10" t="n">
        <x:v>0</x:v>
      </x:c>
      <x:c r="G72" s="10" t="n">
        <x:v>300000</x:v>
      </x:c>
      <x:c r="H72" s="2" t="str">
        <x:v>6月分Web保守完了・代金請求権確定</x:v>
      </x:c>
      <x:c r="I72" s="2" t="str">
        <x:v>DEMO-I06</x:v>
      </x:c>
    </x:row>
    <x:row r="73" ht="25" customHeight="1">
      <x:c r="A73" s="7" t="str">
        <x:v>売掛金</x:v>
      </x:c>
      <x:c r="B73" s="9" t="d">
        <x:v>2025-07-10T00:00:00.000Z</x:v>
      </x:c>
      <x:c r="C73" s="7" t="str">
        <x:v>R06</x:v>
      </x:c>
      <x:c r="D73" s="7" t="str">
        <x:v>普通預金</x:v>
      </x:c>
      <x:c r="E73" s="11" t="n">
        <x:v>0</x:v>
      </x:c>
      <x:c r="F73" s="11" t="n">
        <x:v>300000</x:v>
      </x:c>
      <x:c r="G73" s="11" t="n">
        <x:v>0</x:v>
      </x:c>
      <x:c r="H73" s="7" t="str">
        <x:v>6月分請求の入金</x:v>
      </x:c>
      <x:c r="I73" s="7" t="str">
        <x:v>DEMO-R06</x:v>
      </x:c>
    </x:row>
    <x:row r="74" ht="25" customHeight="1">
      <x:c r="A74" s="2" t="str">
        <x:v>売掛金</x:v>
      </x:c>
      <x:c r="B74" s="8" t="d">
        <x:v>2025-07-31T00:00:00.000Z</x:v>
      </x:c>
      <x:c r="C74" s="2" t="str">
        <x:v>I07</x:v>
      </x:c>
      <x:c r="D74" s="2" t="str">
        <x:v>売上高</x:v>
      </x:c>
      <x:c r="E74" s="10" t="n">
        <x:v>300000</x:v>
      </x:c>
      <x:c r="F74" s="10" t="n">
        <x:v>0</x:v>
      </x:c>
      <x:c r="G74" s="10" t="n">
        <x:v>300000</x:v>
      </x:c>
      <x:c r="H74" s="2" t="str">
        <x:v>7月分Web保守完了・代金請求権確定</x:v>
      </x:c>
      <x:c r="I74" s="2" t="str">
        <x:v>DEMO-I07</x:v>
      </x:c>
    </x:row>
    <x:row r="75" ht="25" customHeight="1">
      <x:c r="A75" s="7" t="str">
        <x:v>売掛金</x:v>
      </x:c>
      <x:c r="B75" s="9" t="d">
        <x:v>2025-08-10T00:00:00.000Z</x:v>
      </x:c>
      <x:c r="C75" s="7" t="str">
        <x:v>R07</x:v>
      </x:c>
      <x:c r="D75" s="7" t="str">
        <x:v>普通預金</x:v>
      </x:c>
      <x:c r="E75" s="11" t="n">
        <x:v>0</x:v>
      </x:c>
      <x:c r="F75" s="11" t="n">
        <x:v>300000</x:v>
      </x:c>
      <x:c r="G75" s="11" t="n">
        <x:v>0</x:v>
      </x:c>
      <x:c r="H75" s="7" t="str">
        <x:v>7月分請求の入金</x:v>
      </x:c>
      <x:c r="I75" s="7" t="str">
        <x:v>DEMO-R07</x:v>
      </x:c>
    </x:row>
    <x:row r="76" ht="25" customHeight="1">
      <x:c r="A76" s="2" t="str">
        <x:v>売掛金</x:v>
      </x:c>
      <x:c r="B76" s="8" t="d">
        <x:v>2025-08-31T00:00:00.000Z</x:v>
      </x:c>
      <x:c r="C76" s="2" t="str">
        <x:v>I08</x:v>
      </x:c>
      <x:c r="D76" s="2" t="str">
        <x:v>売上高</x:v>
      </x:c>
      <x:c r="E76" s="10" t="n">
        <x:v>300000</x:v>
      </x:c>
      <x:c r="F76" s="10" t="n">
        <x:v>0</x:v>
      </x:c>
      <x:c r="G76" s="10" t="n">
        <x:v>300000</x:v>
      </x:c>
      <x:c r="H76" s="2" t="str">
        <x:v>8月分Web保守完了・代金請求権確定</x:v>
      </x:c>
      <x:c r="I76" s="2" t="str">
        <x:v>DEMO-I08</x:v>
      </x:c>
    </x:row>
    <x:row r="77" ht="25" customHeight="1">
      <x:c r="A77" s="7" t="str">
        <x:v>売掛金</x:v>
      </x:c>
      <x:c r="B77" s="9" t="d">
        <x:v>2025-09-10T00:00:00.000Z</x:v>
      </x:c>
      <x:c r="C77" s="7" t="str">
        <x:v>R08</x:v>
      </x:c>
      <x:c r="D77" s="7" t="str">
        <x:v>普通預金</x:v>
      </x:c>
      <x:c r="E77" s="11" t="n">
        <x:v>0</x:v>
      </x:c>
      <x:c r="F77" s="11" t="n">
        <x:v>300000</x:v>
      </x:c>
      <x:c r="G77" s="11" t="n">
        <x:v>0</x:v>
      </x:c>
      <x:c r="H77" s="7" t="str">
        <x:v>8月分請求の入金</x:v>
      </x:c>
      <x:c r="I77" s="7" t="str">
        <x:v>DEMO-R08</x:v>
      </x:c>
    </x:row>
    <x:row r="78" ht="25" customHeight="1">
      <x:c r="A78" s="2" t="str">
        <x:v>売掛金</x:v>
      </x:c>
      <x:c r="B78" s="8" t="d">
        <x:v>2025-09-30T00:00:00.000Z</x:v>
      </x:c>
      <x:c r="C78" s="2" t="str">
        <x:v>I09</x:v>
      </x:c>
      <x:c r="D78" s="2" t="str">
        <x:v>売上高</x:v>
      </x:c>
      <x:c r="E78" s="10" t="n">
        <x:v>300000</x:v>
      </x:c>
      <x:c r="F78" s="10" t="n">
        <x:v>0</x:v>
      </x:c>
      <x:c r="G78" s="10" t="n">
        <x:v>300000</x:v>
      </x:c>
      <x:c r="H78" s="2" t="str">
        <x:v>9月分Web保守完了・代金請求権確定</x:v>
      </x:c>
      <x:c r="I78" s="2" t="str">
        <x:v>DEMO-I09</x:v>
      </x:c>
    </x:row>
    <x:row r="79" ht="25" customHeight="1">
      <x:c r="A79" s="7" t="str">
        <x:v>売掛金</x:v>
      </x:c>
      <x:c r="B79" s="9" t="d">
        <x:v>2025-10-10T00:00:00.000Z</x:v>
      </x:c>
      <x:c r="C79" s="7" t="str">
        <x:v>R09</x:v>
      </x:c>
      <x:c r="D79" s="7" t="str">
        <x:v>普通預金</x:v>
      </x:c>
      <x:c r="E79" s="11" t="n">
        <x:v>0</x:v>
      </x:c>
      <x:c r="F79" s="11" t="n">
        <x:v>300000</x:v>
      </x:c>
      <x:c r="G79" s="11" t="n">
        <x:v>0</x:v>
      </x:c>
      <x:c r="H79" s="7" t="str">
        <x:v>9月分請求の入金</x:v>
      </x:c>
      <x:c r="I79" s="7" t="str">
        <x:v>DEMO-R09</x:v>
      </x:c>
    </x:row>
    <x:row r="80" ht="25" customHeight="1">
      <x:c r="A80" s="2" t="str">
        <x:v>売掛金</x:v>
      </x:c>
      <x:c r="B80" s="8" t="d">
        <x:v>2025-10-31T00:00:00.000Z</x:v>
      </x:c>
      <x:c r="C80" s="2" t="str">
        <x:v>I10</x:v>
      </x:c>
      <x:c r="D80" s="2" t="str">
        <x:v>売上高</x:v>
      </x:c>
      <x:c r="E80" s="10" t="n">
        <x:v>300000</x:v>
      </x:c>
      <x:c r="F80" s="10" t="n">
        <x:v>0</x:v>
      </x:c>
      <x:c r="G80" s="10" t="n">
        <x:v>300000</x:v>
      </x:c>
      <x:c r="H80" s="2" t="str">
        <x:v>10月分Web保守完了・代金請求権確定</x:v>
      </x:c>
      <x:c r="I80" s="2" t="str">
        <x:v>DEMO-I10</x:v>
      </x:c>
    </x:row>
    <x:row r="81" ht="25" customHeight="1">
      <x:c r="A81" s="7" t="str">
        <x:v>売掛金</x:v>
      </x:c>
      <x:c r="B81" s="9" t="d">
        <x:v>2025-11-10T00:00:00.000Z</x:v>
      </x:c>
      <x:c r="C81" s="7" t="str">
        <x:v>R10</x:v>
      </x:c>
      <x:c r="D81" s="7" t="str">
        <x:v>普通預金</x:v>
      </x:c>
      <x:c r="E81" s="11" t="n">
        <x:v>0</x:v>
      </x:c>
      <x:c r="F81" s="11" t="n">
        <x:v>300000</x:v>
      </x:c>
      <x:c r="G81" s="11" t="n">
        <x:v>0</x:v>
      </x:c>
      <x:c r="H81" s="7" t="str">
        <x:v>10月分請求の入金</x:v>
      </x:c>
      <x:c r="I81" s="7" t="str">
        <x:v>DEMO-R10</x:v>
      </x:c>
    </x:row>
    <x:row r="82" ht="25" customHeight="1">
      <x:c r="A82" s="2" t="str">
        <x:v>売掛金</x:v>
      </x:c>
      <x:c r="B82" s="8" t="d">
        <x:v>2025-11-30T00:00:00.000Z</x:v>
      </x:c>
      <x:c r="C82" s="2" t="str">
        <x:v>I11</x:v>
      </x:c>
      <x:c r="D82" s="2" t="str">
        <x:v>売上高</x:v>
      </x:c>
      <x:c r="E82" s="10" t="n">
        <x:v>300000</x:v>
      </x:c>
      <x:c r="F82" s="10" t="n">
        <x:v>0</x:v>
      </x:c>
      <x:c r="G82" s="10" t="n">
        <x:v>300000</x:v>
      </x:c>
      <x:c r="H82" s="2" t="str">
        <x:v>11月分Web保守完了・代金請求権確定</x:v>
      </x:c>
      <x:c r="I82" s="2" t="str">
        <x:v>DEMO-I11</x:v>
      </x:c>
    </x:row>
    <x:row r="83" ht="25" customHeight="1">
      <x:c r="A83" s="7" t="str">
        <x:v>売掛金</x:v>
      </x:c>
      <x:c r="B83" s="9" t="d">
        <x:v>2025-12-10T00:00:00.000Z</x:v>
      </x:c>
      <x:c r="C83" s="7" t="str">
        <x:v>R11</x:v>
      </x:c>
      <x:c r="D83" s="7" t="str">
        <x:v>普通預金</x:v>
      </x:c>
      <x:c r="E83" s="11" t="n">
        <x:v>0</x:v>
      </x:c>
      <x:c r="F83" s="11" t="n">
        <x:v>300000</x:v>
      </x:c>
      <x:c r="G83" s="11" t="n">
        <x:v>0</x:v>
      </x:c>
      <x:c r="H83" s="7" t="str">
        <x:v>11月分請求の入金</x:v>
      </x:c>
      <x:c r="I83" s="7" t="str">
        <x:v>DEMO-R11</x:v>
      </x:c>
    </x:row>
    <x:row r="84" ht="25" customHeight="1">
      <x:c r="A84" s="2" t="str">
        <x:v>売掛金</x:v>
      </x:c>
      <x:c r="B84" s="8" t="d">
        <x:v>2025-12-31T00:00:00.000Z</x:v>
      </x:c>
      <x:c r="C84" s="2" t="str">
        <x:v>I12</x:v>
      </x:c>
      <x:c r="D84" s="2" t="str">
        <x:v>売上高</x:v>
      </x:c>
      <x:c r="E84" s="10" t="n">
        <x:v>300000</x:v>
      </x:c>
      <x:c r="F84" s="10" t="n">
        <x:v>0</x:v>
      </x:c>
      <x:c r="G84" s="10" t="n">
        <x:v>300000</x:v>
      </x:c>
      <x:c r="H84" s="2" t="str">
        <x:v>12月分Web保守完了・代金請求権確定</x:v>
      </x:c>
      <x:c r="I84" s="2" t="str">
        <x:v>DEMO-I12</x:v>
      </x:c>
    </x:row>
    <x:row r="85" ht="25" customHeight="1">
      <x:c r="A85" s="7" t="str">
        <x:v>事業主貸</x:v>
      </x:c>
      <x:c r="B85" s="9" t="d">
        <x:v>2025-01-20T00:00:00.000Z</x:v>
      </x:c>
      <x:c r="C85" s="7" t="str">
        <x:v>N01</x:v>
      </x:c>
      <x:c r="D85" s="7" t="str">
        <x:v>普通預金</x:v>
      </x:c>
      <x:c r="E85" s="11" t="n">
        <x:v>3000</x:v>
      </x:c>
      <x:c r="F85" s="11" t="n">
        <x:v>0</x:v>
      </x:c>
      <x:c r="G85" s="11" t="n">
        <x:v>3000</x:v>
      </x:c>
      <x:c r="H85" s="7" t="str">
        <x:v>当月分の自宅回線・事業利用50%はデモの仮定・家事分</x:v>
      </x:c>
      <x:c r="I85" s="7" t="str">
        <x:v>DEMO-N01</x:v>
      </x:c>
    </x:row>
    <x:row r="86" ht="25" customHeight="1">
      <x:c r="A86" s="2" t="str">
        <x:v>事業主貸</x:v>
      </x:c>
      <x:c r="B86" s="8" t="d">
        <x:v>2025-02-20T00:00:00.000Z</x:v>
      </x:c>
      <x:c r="C86" s="2" t="str">
        <x:v>N02</x:v>
      </x:c>
      <x:c r="D86" s="2" t="str">
        <x:v>普通預金</x:v>
      </x:c>
      <x:c r="E86" s="10" t="n">
        <x:v>3000</x:v>
      </x:c>
      <x:c r="F86" s="10" t="n">
        <x:v>0</x:v>
      </x:c>
      <x:c r="G86" s="10" t="n">
        <x:v>6000</x:v>
      </x:c>
      <x:c r="H86" s="2" t="str">
        <x:v>当月分の自宅回線・事業利用50%はデモの仮定・家事分</x:v>
      </x:c>
      <x:c r="I86" s="2" t="str">
        <x:v>DEMO-N02</x:v>
      </x:c>
    </x:row>
    <x:row r="87" ht="25" customHeight="1">
      <x:c r="A87" s="7" t="str">
        <x:v>事業主貸</x:v>
      </x:c>
      <x:c r="B87" s="9" t="d">
        <x:v>2025-03-12T00:00:00.000Z</x:v>
      </x:c>
      <x:c r="C87" s="7" t="str">
        <x:v>P01</x:v>
      </x:c>
      <x:c r="D87" s="7" t="str">
        <x:v>普通預金</x:v>
      </x:c>
      <x:c r="E87" s="11" t="n">
        <x:v>12000</x:v>
      </x:c>
      <x:c r="F87" s="11" t="n">
        <x:v>0</x:v>
      </x:c>
      <x:c r="G87" s="11" t="n">
        <x:v>18000</x:v>
      </x:c>
      <x:c r="H87" s="7" t="str">
        <x:v>私用の買物を事業用口座から支払</x:v>
      </x:c>
      <x:c r="I87" s="7" t="str">
        <x:v>DEMO-P01</x:v>
      </x:c>
    </x:row>
    <x:row r="88" ht="25" customHeight="1">
      <x:c r="A88" s="2" t="str">
        <x:v>事業主貸</x:v>
      </x:c>
      <x:c r="B88" s="8" t="d">
        <x:v>2025-03-20T00:00:00.000Z</x:v>
      </x:c>
      <x:c r="C88" s="2" t="str">
        <x:v>N03</x:v>
      </x:c>
      <x:c r="D88" s="2" t="str">
        <x:v>普通預金</x:v>
      </x:c>
      <x:c r="E88" s="10" t="n">
        <x:v>3000</x:v>
      </x:c>
      <x:c r="F88" s="10" t="n">
        <x:v>0</x:v>
      </x:c>
      <x:c r="G88" s="10" t="n">
        <x:v>21000</x:v>
      </x:c>
      <x:c r="H88" s="2" t="str">
        <x:v>当月分の自宅回線・事業利用50%はデモの仮定・家事分</x:v>
      </x:c>
      <x:c r="I88" s="2" t="str">
        <x:v>DEMO-N03</x:v>
      </x:c>
    </x:row>
    <x:row r="89" ht="25" customHeight="1">
      <x:c r="A89" s="7" t="str">
        <x:v>事業主貸</x:v>
      </x:c>
      <x:c r="B89" s="9" t="d">
        <x:v>2025-04-20T00:00:00.000Z</x:v>
      </x:c>
      <x:c r="C89" s="7" t="str">
        <x:v>N04</x:v>
      </x:c>
      <x:c r="D89" s="7" t="str">
        <x:v>普通預金</x:v>
      </x:c>
      <x:c r="E89" s="11" t="n">
        <x:v>3000</x:v>
      </x:c>
      <x:c r="F89" s="11" t="n">
        <x:v>0</x:v>
      </x:c>
      <x:c r="G89" s="11" t="n">
        <x:v>24000</x:v>
      </x:c>
      <x:c r="H89" s="7" t="str">
        <x:v>当月分の自宅回線・事業利用50%はデモの仮定・家事分</x:v>
      </x:c>
      <x:c r="I89" s="7" t="str">
        <x:v>DEMO-N04</x:v>
      </x:c>
    </x:row>
    <x:row r="90" ht="25" customHeight="1">
      <x:c r="A90" s="2" t="str">
        <x:v>事業主貸</x:v>
      </x:c>
      <x:c r="B90" s="8" t="d">
        <x:v>2025-05-20T00:00:00.000Z</x:v>
      </x:c>
      <x:c r="C90" s="2" t="str">
        <x:v>N05</x:v>
      </x:c>
      <x:c r="D90" s="2" t="str">
        <x:v>普通預金</x:v>
      </x:c>
      <x:c r="E90" s="10" t="n">
        <x:v>3000</x:v>
      </x:c>
      <x:c r="F90" s="10" t="n">
        <x:v>0</x:v>
      </x:c>
      <x:c r="G90" s="10" t="n">
        <x:v>27000</x:v>
      </x:c>
      <x:c r="H90" s="2" t="str">
        <x:v>当月分の自宅回線・事業利用50%はデモの仮定・家事分</x:v>
      </x:c>
      <x:c r="I90" s="2" t="str">
        <x:v>DEMO-N05</x:v>
      </x:c>
    </x:row>
    <x:row r="91" ht="25" customHeight="1">
      <x:c r="A91" s="7" t="str">
        <x:v>事業主貸</x:v>
      </x:c>
      <x:c r="B91" s="9" t="d">
        <x:v>2025-06-20T00:00:00.000Z</x:v>
      </x:c>
      <x:c r="C91" s="7" t="str">
        <x:v>N06</x:v>
      </x:c>
      <x:c r="D91" s="7" t="str">
        <x:v>普通預金</x:v>
      </x:c>
      <x:c r="E91" s="11" t="n">
        <x:v>3000</x:v>
      </x:c>
      <x:c r="F91" s="11" t="n">
        <x:v>0</x:v>
      </x:c>
      <x:c r="G91" s="11" t="n">
        <x:v>30000</x:v>
      </x:c>
      <x:c r="H91" s="7" t="str">
        <x:v>当月分の自宅回線・事業利用50%はデモの仮定・家事分</x:v>
      </x:c>
      <x:c r="I91" s="7" t="str">
        <x:v>DEMO-N06</x:v>
      </x:c>
    </x:row>
    <x:row r="92" ht="25" customHeight="1">
      <x:c r="A92" s="2" t="str">
        <x:v>事業主貸</x:v>
      </x:c>
      <x:c r="B92" s="8" t="d">
        <x:v>2025-07-07T00:00:00.000Z</x:v>
      </x:c>
      <x:c r="C92" s="2" t="str">
        <x:v>U01</x:v>
      </x:c>
      <x:c r="D92" s="2" t="str">
        <x:v>普通預金</x:v>
      </x:c>
      <x:c r="E92" s="10" t="n">
        <x:v>19800</x:v>
      </x:c>
      <x:c r="F92" s="10" t="n">
        <x:v>0</x:v>
      </x:c>
      <x:c r="G92" s="10" t="n">
        <x:v>49800</x:v>
      </x:c>
      <x:c r="H92" s="2" t="str">
        <x:v>用途未確認の買物</x:v>
      </x:c>
      <x:c r="I92" s="2" t="str">
        <x:v>DEMO-U01</x:v>
      </x:c>
    </x:row>
    <x:row r="93" ht="25" customHeight="1">
      <x:c r="A93" s="7" t="str">
        <x:v>事業主貸</x:v>
      </x:c>
      <x:c r="B93" s="9" t="d">
        <x:v>2025-07-20T00:00:00.000Z</x:v>
      </x:c>
      <x:c r="C93" s="7" t="str">
        <x:v>N07</x:v>
      </x:c>
      <x:c r="D93" s="7" t="str">
        <x:v>普通預金</x:v>
      </x:c>
      <x:c r="E93" s="11" t="n">
        <x:v>3000</x:v>
      </x:c>
      <x:c r="F93" s="11" t="n">
        <x:v>0</x:v>
      </x:c>
      <x:c r="G93" s="11" t="n">
        <x:v>52800</x:v>
      </x:c>
      <x:c r="H93" s="7" t="str">
        <x:v>当月分の自宅回線・事業利用50%はデモの仮定・家事分</x:v>
      </x:c>
      <x:c r="I93" s="7" t="str">
        <x:v>DEMO-N07</x:v>
      </x:c>
    </x:row>
    <x:row r="94" ht="25" customHeight="1">
      <x:c r="A94" s="2" t="str">
        <x:v>事業主貸</x:v>
      </x:c>
      <x:c r="B94" s="8" t="d">
        <x:v>2025-08-20T00:00:00.000Z</x:v>
      </x:c>
      <x:c r="C94" s="2" t="str">
        <x:v>N08</x:v>
      </x:c>
      <x:c r="D94" s="2" t="str">
        <x:v>普通預金</x:v>
      </x:c>
      <x:c r="E94" s="10" t="n">
        <x:v>3000</x:v>
      </x:c>
      <x:c r="F94" s="10" t="n">
        <x:v>0</x:v>
      </x:c>
      <x:c r="G94" s="10" t="n">
        <x:v>55800</x:v>
      </x:c>
      <x:c r="H94" s="2" t="str">
        <x:v>当月分の自宅回線・事業利用50%はデモの仮定・家事分</x:v>
      </x:c>
      <x:c r="I94" s="2" t="str">
        <x:v>DEMO-N08</x:v>
      </x:c>
    </x:row>
    <x:row r="95" ht="25" customHeight="1">
      <x:c r="A95" s="7" t="str">
        <x:v>事業主貸</x:v>
      </x:c>
      <x:c r="B95" s="9" t="d">
        <x:v>2025-09-20T00:00:00.000Z</x:v>
      </x:c>
      <x:c r="C95" s="7" t="str">
        <x:v>N09</x:v>
      </x:c>
      <x:c r="D95" s="7" t="str">
        <x:v>普通預金</x:v>
      </x:c>
      <x:c r="E95" s="11" t="n">
        <x:v>3000</x:v>
      </x:c>
      <x:c r="F95" s="11" t="n">
        <x:v>0</x:v>
      </x:c>
      <x:c r="G95" s="11" t="n">
        <x:v>58800</x:v>
      </x:c>
      <x:c r="H95" s="7" t="str">
        <x:v>当月分の自宅回線・事業利用50%はデモの仮定・家事分</x:v>
      </x:c>
      <x:c r="I95" s="7" t="str">
        <x:v>DEMO-N09</x:v>
      </x:c>
    </x:row>
    <x:row r="96" ht="25" customHeight="1">
      <x:c r="A96" s="2" t="str">
        <x:v>事業主貸</x:v>
      </x:c>
      <x:c r="B96" s="8" t="d">
        <x:v>2025-10-20T00:00:00.000Z</x:v>
      </x:c>
      <x:c r="C96" s="2" t="str">
        <x:v>N10</x:v>
      </x:c>
      <x:c r="D96" s="2" t="str">
        <x:v>普通預金</x:v>
      </x:c>
      <x:c r="E96" s="10" t="n">
        <x:v>3000</x:v>
      </x:c>
      <x:c r="F96" s="10" t="n">
        <x:v>0</x:v>
      </x:c>
      <x:c r="G96" s="10" t="n">
        <x:v>61800</x:v>
      </x:c>
      <x:c r="H96" s="2" t="str">
        <x:v>当月分の自宅回線・事業利用50%はデモの仮定・家事分</x:v>
      </x:c>
      <x:c r="I96" s="2" t="str">
        <x:v>DEMO-N10</x:v>
      </x:c>
    </x:row>
    <x:row r="97" ht="25" customHeight="1">
      <x:c r="A97" s="7" t="str">
        <x:v>事業主貸</x:v>
      </x:c>
      <x:c r="B97" s="9" t="d">
        <x:v>2025-11-20T00:00:00.000Z</x:v>
      </x:c>
      <x:c r="C97" s="7" t="str">
        <x:v>N11</x:v>
      </x:c>
      <x:c r="D97" s="7" t="str">
        <x:v>普通預金</x:v>
      </x:c>
      <x:c r="E97" s="11" t="n">
        <x:v>3000</x:v>
      </x:c>
      <x:c r="F97" s="11" t="n">
        <x:v>0</x:v>
      </x:c>
      <x:c r="G97" s="11" t="n">
        <x:v>64800</x:v>
      </x:c>
      <x:c r="H97" s="7" t="str">
        <x:v>当月分の自宅回線・事業利用50%はデモの仮定・家事分</x:v>
      </x:c>
      <x:c r="I97" s="7" t="str">
        <x:v>DEMO-N11</x:v>
      </x:c>
    </x:row>
    <x:row r="98" ht="25" customHeight="1">
      <x:c r="A98" s="2" t="str">
        <x:v>事業主貸</x:v>
      </x:c>
      <x:c r="B98" s="8" t="d">
        <x:v>2025-12-20T00:00:00.000Z</x:v>
      </x:c>
      <x:c r="C98" s="2" t="str">
        <x:v>N12</x:v>
      </x:c>
      <x:c r="D98" s="2" t="str">
        <x:v>普通預金</x:v>
      </x:c>
      <x:c r="E98" s="10" t="n">
        <x:v>3000</x:v>
      </x:c>
      <x:c r="F98" s="10" t="n">
        <x:v>0</x:v>
      </x:c>
      <x:c r="G98" s="10" t="n">
        <x:v>67800</x:v>
      </x:c>
      <x:c r="H98" s="2" t="str">
        <x:v>当月分の自宅回線・事業利用50%はデモの仮定・家事分</x:v>
      </x:c>
      <x:c r="I98" s="2" t="str">
        <x:v>DEMO-N12</x:v>
      </x:c>
    </x:row>
    <x:row r="99" ht="25" customHeight="1">
      <x:c r="A99" s="7" t="str">
        <x:v>支払手数料</x:v>
      </x:c>
      <x:c r="B99" s="9" t="d">
        <x:v>2025-01-15T00:00:00.000Z</x:v>
      </x:c>
      <x:c r="C99" s="7" t="str">
        <x:v>S01</x:v>
      </x:c>
      <x:c r="D99" s="7" t="str">
        <x:v>普通預金</x:v>
      </x:c>
      <x:c r="E99" s="11" t="n">
        <x:v>5500</x:v>
      </x:c>
      <x:c r="F99" s="11" t="n">
        <x:v>0</x:v>
      </x:c>
      <x:c r="G99" s="11" t="n">
        <x:v>5500</x:v>
      </x:c>
      <x:c r="H99" s="7" t="str">
        <x:v>当月分の業務専用ソフト利用料</x:v>
      </x:c>
      <x:c r="I99" s="7" t="str">
        <x:v>DEMO-S01</x:v>
      </x:c>
    </x:row>
    <x:row r="100" ht="25" customHeight="1">
      <x:c r="A100" s="2" t="str">
        <x:v>支払手数料</x:v>
      </x:c>
      <x:c r="B100" s="8" t="d">
        <x:v>2025-02-15T00:00:00.000Z</x:v>
      </x:c>
      <x:c r="C100" s="2" t="str">
        <x:v>S02</x:v>
      </x:c>
      <x:c r="D100" s="2" t="str">
        <x:v>普通預金</x:v>
      </x:c>
      <x:c r="E100" s="10" t="n">
        <x:v>5500</x:v>
      </x:c>
      <x:c r="F100" s="10" t="n">
        <x:v>0</x:v>
      </x:c>
      <x:c r="G100" s="10" t="n">
        <x:v>11000</x:v>
      </x:c>
      <x:c r="H100" s="2" t="str">
        <x:v>当月分の業務専用ソフト利用料</x:v>
      </x:c>
      <x:c r="I100" s="2" t="str">
        <x:v>DEMO-S02</x:v>
      </x:c>
    </x:row>
    <x:row r="101" ht="25" customHeight="1">
      <x:c r="A101" s="7" t="str">
        <x:v>支払手数料</x:v>
      </x:c>
      <x:c r="B101" s="9" t="d">
        <x:v>2025-03-15T00:00:00.000Z</x:v>
      </x:c>
      <x:c r="C101" s="7" t="str">
        <x:v>S03</x:v>
      </x:c>
      <x:c r="D101" s="7" t="str">
        <x:v>普通預金</x:v>
      </x:c>
      <x:c r="E101" s="11" t="n">
        <x:v>5500</x:v>
      </x:c>
      <x:c r="F101" s="11" t="n">
        <x:v>0</x:v>
      </x:c>
      <x:c r="G101" s="11" t="n">
        <x:v>16500</x:v>
      </x:c>
      <x:c r="H101" s="7" t="str">
        <x:v>当月分の業務専用ソフト利用料</x:v>
      </x:c>
      <x:c r="I101" s="7" t="str">
        <x:v>DEMO-S03</x:v>
      </x:c>
    </x:row>
    <x:row r="102" ht="25" customHeight="1">
      <x:c r="A102" s="2" t="str">
        <x:v>支払手数料</x:v>
      </x:c>
      <x:c r="B102" s="8" t="d">
        <x:v>2025-04-15T00:00:00.000Z</x:v>
      </x:c>
      <x:c r="C102" s="2" t="str">
        <x:v>S04</x:v>
      </x:c>
      <x:c r="D102" s="2" t="str">
        <x:v>普通預金</x:v>
      </x:c>
      <x:c r="E102" s="10" t="n">
        <x:v>5500</x:v>
      </x:c>
      <x:c r="F102" s="10" t="n">
        <x:v>0</x:v>
      </x:c>
      <x:c r="G102" s="10" t="n">
        <x:v>22000</x:v>
      </x:c>
      <x:c r="H102" s="2" t="str">
        <x:v>当月分の業務専用ソフト利用料</x:v>
      </x:c>
      <x:c r="I102" s="2" t="str">
        <x:v>DEMO-S04</x:v>
      </x:c>
    </x:row>
    <x:row r="103" ht="25" customHeight="1">
      <x:c r="A103" s="7" t="str">
        <x:v>支払手数料</x:v>
      </x:c>
      <x:c r="B103" s="9" t="d">
        <x:v>2025-05-15T00:00:00.000Z</x:v>
      </x:c>
      <x:c r="C103" s="7" t="str">
        <x:v>S05</x:v>
      </x:c>
      <x:c r="D103" s="7" t="str">
        <x:v>普通預金</x:v>
      </x:c>
      <x:c r="E103" s="11" t="n">
        <x:v>5500</x:v>
      </x:c>
      <x:c r="F103" s="11" t="n">
        <x:v>0</x:v>
      </x:c>
      <x:c r="G103" s="11" t="n">
        <x:v>27500</x:v>
      </x:c>
      <x:c r="H103" s="7" t="str">
        <x:v>当月分の業務専用ソフト利用料</x:v>
      </x:c>
      <x:c r="I103" s="7" t="str">
        <x:v>DEMO-S05</x:v>
      </x:c>
    </x:row>
    <x:row r="104" ht="25" customHeight="1">
      <x:c r="A104" s="2" t="str">
        <x:v>支払手数料</x:v>
      </x:c>
      <x:c r="B104" s="8" t="d">
        <x:v>2025-06-15T00:00:00.000Z</x:v>
      </x:c>
      <x:c r="C104" s="2" t="str">
        <x:v>S06</x:v>
      </x:c>
      <x:c r="D104" s="2" t="str">
        <x:v>普通預金</x:v>
      </x:c>
      <x:c r="E104" s="10" t="n">
        <x:v>5500</x:v>
      </x:c>
      <x:c r="F104" s="10" t="n">
        <x:v>0</x:v>
      </x:c>
      <x:c r="G104" s="10" t="n">
        <x:v>33000</x:v>
      </x:c>
      <x:c r="H104" s="2" t="str">
        <x:v>当月分の業務専用ソフト利用料</x:v>
      </x:c>
      <x:c r="I104" s="2" t="str">
        <x:v>DEMO-S06</x:v>
      </x:c>
    </x:row>
    <x:row r="105" ht="25" customHeight="1">
      <x:c r="A105" s="7" t="str">
        <x:v>支払手数料</x:v>
      </x:c>
      <x:c r="B105" s="9" t="d">
        <x:v>2025-07-15T00:00:00.000Z</x:v>
      </x:c>
      <x:c r="C105" s="7" t="str">
        <x:v>S07</x:v>
      </x:c>
      <x:c r="D105" s="7" t="str">
        <x:v>普通預金</x:v>
      </x:c>
      <x:c r="E105" s="11" t="n">
        <x:v>5500</x:v>
      </x:c>
      <x:c r="F105" s="11" t="n">
        <x:v>0</x:v>
      </x:c>
      <x:c r="G105" s="11" t="n">
        <x:v>38500</x:v>
      </x:c>
      <x:c r="H105" s="7" t="str">
        <x:v>当月分の業務専用ソフト利用料</x:v>
      </x:c>
      <x:c r="I105" s="7" t="str">
        <x:v>DEMO-S07</x:v>
      </x:c>
    </x:row>
    <x:row r="106" ht="25" customHeight="1">
      <x:c r="A106" s="2" t="str">
        <x:v>支払手数料</x:v>
      </x:c>
      <x:c r="B106" s="8" t="d">
        <x:v>2025-08-15T00:00:00.000Z</x:v>
      </x:c>
      <x:c r="C106" s="2" t="str">
        <x:v>S08</x:v>
      </x:c>
      <x:c r="D106" s="2" t="str">
        <x:v>普通預金</x:v>
      </x:c>
      <x:c r="E106" s="10" t="n">
        <x:v>5500</x:v>
      </x:c>
      <x:c r="F106" s="10" t="n">
        <x:v>0</x:v>
      </x:c>
      <x:c r="G106" s="10" t="n">
        <x:v>44000</x:v>
      </x:c>
      <x:c r="H106" s="2" t="str">
        <x:v>当月分の業務専用ソフト利用料</x:v>
      </x:c>
      <x:c r="I106" s="2" t="str">
        <x:v>DEMO-S08</x:v>
      </x:c>
    </x:row>
    <x:row r="107" ht="25" customHeight="1">
      <x:c r="A107" s="7" t="str">
        <x:v>支払手数料</x:v>
      </x:c>
      <x:c r="B107" s="9" t="d">
        <x:v>2025-09-15T00:00:00.000Z</x:v>
      </x:c>
      <x:c r="C107" s="7" t="str">
        <x:v>S09</x:v>
      </x:c>
      <x:c r="D107" s="7" t="str">
        <x:v>普通預金</x:v>
      </x:c>
      <x:c r="E107" s="11" t="n">
        <x:v>5500</x:v>
      </x:c>
      <x:c r="F107" s="11" t="n">
        <x:v>0</x:v>
      </x:c>
      <x:c r="G107" s="11" t="n">
        <x:v>49500</x:v>
      </x:c>
      <x:c r="H107" s="7" t="str">
        <x:v>当月分の業務専用ソフト利用料</x:v>
      </x:c>
      <x:c r="I107" s="7" t="str">
        <x:v>DEMO-S09</x:v>
      </x:c>
    </x:row>
    <x:row r="108" ht="25" customHeight="1">
      <x:c r="A108" s="2" t="str">
        <x:v>支払手数料</x:v>
      </x:c>
      <x:c r="B108" s="8" t="d">
        <x:v>2025-10-15T00:00:00.000Z</x:v>
      </x:c>
      <x:c r="C108" s="2" t="str">
        <x:v>S10</x:v>
      </x:c>
      <x:c r="D108" s="2" t="str">
        <x:v>普通預金</x:v>
      </x:c>
      <x:c r="E108" s="10" t="n">
        <x:v>5500</x:v>
      </x:c>
      <x:c r="F108" s="10" t="n">
        <x:v>0</x:v>
      </x:c>
      <x:c r="G108" s="10" t="n">
        <x:v>55000</x:v>
      </x:c>
      <x:c r="H108" s="2" t="str">
        <x:v>当月分の業務専用ソフト利用料</x:v>
      </x:c>
      <x:c r="I108" s="2" t="str">
        <x:v>DEMO-S10</x:v>
      </x:c>
    </x:row>
    <x:row r="109" ht="25" customHeight="1">
      <x:c r="A109" s="7" t="str">
        <x:v>支払手数料</x:v>
      </x:c>
      <x:c r="B109" s="9" t="d">
        <x:v>2025-11-15T00:00:00.000Z</x:v>
      </x:c>
      <x:c r="C109" s="7" t="str">
        <x:v>S11</x:v>
      </x:c>
      <x:c r="D109" s="7" t="str">
        <x:v>普通預金</x:v>
      </x:c>
      <x:c r="E109" s="11" t="n">
        <x:v>5500</x:v>
      </x:c>
      <x:c r="F109" s="11" t="n">
        <x:v>0</x:v>
      </x:c>
      <x:c r="G109" s="11" t="n">
        <x:v>60500</x:v>
      </x:c>
      <x:c r="H109" s="7" t="str">
        <x:v>当月分の業務専用ソフト利用料</x:v>
      </x:c>
      <x:c r="I109" s="7" t="str">
        <x:v>DEMO-S11</x:v>
      </x:c>
    </x:row>
    <x:row r="110" ht="25" customHeight="1">
      <x:c r="A110" s="2" t="str">
        <x:v>支払手数料</x:v>
      </x:c>
      <x:c r="B110" s="8" t="d">
        <x:v>2025-12-15T00:00:00.000Z</x:v>
      </x:c>
      <x:c r="C110" s="2" t="str">
        <x:v>S12</x:v>
      </x:c>
      <x:c r="D110" s="2" t="str">
        <x:v>普通預金</x:v>
      </x:c>
      <x:c r="E110" s="10" t="n">
        <x:v>5500</x:v>
      </x:c>
      <x:c r="F110" s="10" t="n">
        <x:v>0</x:v>
      </x:c>
      <x:c r="G110" s="10" t="n">
        <x:v>66000</x:v>
      </x:c>
      <x:c r="H110" s="2" t="str">
        <x:v>当月分の業務専用ソフト利用料</x:v>
      </x:c>
      <x:c r="I110" s="2" t="str">
        <x:v>DEMO-S12</x:v>
      </x:c>
    </x:row>
    <x:row r="111" ht="25" customHeight="1">
      <x:c r="A111" s="7" t="str">
        <x:v>通信費</x:v>
      </x:c>
      <x:c r="B111" s="9" t="d">
        <x:v>2025-01-20T00:00:00.000Z</x:v>
      </x:c>
      <x:c r="C111" s="7" t="str">
        <x:v>N01</x:v>
      </x:c>
      <x:c r="D111" s="7" t="str">
        <x:v>普通預金</x:v>
      </x:c>
      <x:c r="E111" s="11" t="n">
        <x:v>3000</x:v>
      </x:c>
      <x:c r="F111" s="11" t="n">
        <x:v>0</x:v>
      </x:c>
      <x:c r="G111" s="11" t="n">
        <x:v>3000</x:v>
      </x:c>
      <x:c r="H111" s="7" t="str">
        <x:v>当月分の自宅回線・事業利用50%はデモの仮定・事業分</x:v>
      </x:c>
      <x:c r="I111" s="7" t="str">
        <x:v>DEMO-N01</x:v>
      </x:c>
    </x:row>
    <x:row r="112" ht="25" customHeight="1">
      <x:c r="A112" s="2" t="str">
        <x:v>通信費</x:v>
      </x:c>
      <x:c r="B112" s="8" t="d">
        <x:v>2025-02-20T00:00:00.000Z</x:v>
      </x:c>
      <x:c r="C112" s="2" t="str">
        <x:v>N02</x:v>
      </x:c>
      <x:c r="D112" s="2" t="str">
        <x:v>普通預金</x:v>
      </x:c>
      <x:c r="E112" s="10" t="n">
        <x:v>3000</x:v>
      </x:c>
      <x:c r="F112" s="10" t="n">
        <x:v>0</x:v>
      </x:c>
      <x:c r="G112" s="10" t="n">
        <x:v>6000</x:v>
      </x:c>
      <x:c r="H112" s="2" t="str">
        <x:v>当月分の自宅回線・事業利用50%はデモの仮定・事業分</x:v>
      </x:c>
      <x:c r="I112" s="2" t="str">
        <x:v>DEMO-N02</x:v>
      </x:c>
    </x:row>
    <x:row r="113" ht="25" customHeight="1">
      <x:c r="A113" s="7" t="str">
        <x:v>通信費</x:v>
      </x:c>
      <x:c r="B113" s="9" t="d">
        <x:v>2025-03-20T00:00:00.000Z</x:v>
      </x:c>
      <x:c r="C113" s="7" t="str">
        <x:v>N03</x:v>
      </x:c>
      <x:c r="D113" s="7" t="str">
        <x:v>普通預金</x:v>
      </x:c>
      <x:c r="E113" s="11" t="n">
        <x:v>3000</x:v>
      </x:c>
      <x:c r="F113" s="11" t="n">
        <x:v>0</x:v>
      </x:c>
      <x:c r="G113" s="11" t="n">
        <x:v>9000</x:v>
      </x:c>
      <x:c r="H113" s="7" t="str">
        <x:v>当月分の自宅回線・事業利用50%はデモの仮定・事業分</x:v>
      </x:c>
      <x:c r="I113" s="7" t="str">
        <x:v>DEMO-N03</x:v>
      </x:c>
    </x:row>
    <x:row r="114" ht="25" customHeight="1">
      <x:c r="A114" s="2" t="str">
        <x:v>通信費</x:v>
      </x:c>
      <x:c r="B114" s="8" t="d">
        <x:v>2025-04-20T00:00:00.000Z</x:v>
      </x:c>
      <x:c r="C114" s="2" t="str">
        <x:v>N04</x:v>
      </x:c>
      <x:c r="D114" s="2" t="str">
        <x:v>普通預金</x:v>
      </x:c>
      <x:c r="E114" s="10" t="n">
        <x:v>3000</x:v>
      </x:c>
      <x:c r="F114" s="10" t="n">
        <x:v>0</x:v>
      </x:c>
      <x:c r="G114" s="10" t="n">
        <x:v>12000</x:v>
      </x:c>
      <x:c r="H114" s="2" t="str">
        <x:v>当月分の自宅回線・事業利用50%はデモの仮定・事業分</x:v>
      </x:c>
      <x:c r="I114" s="2" t="str">
        <x:v>DEMO-N04</x:v>
      </x:c>
    </x:row>
    <x:row r="115" ht="25" customHeight="1">
      <x:c r="A115" s="7" t="str">
        <x:v>通信費</x:v>
      </x:c>
      <x:c r="B115" s="9" t="d">
        <x:v>2025-05-20T00:00:00.000Z</x:v>
      </x:c>
      <x:c r="C115" s="7" t="str">
        <x:v>N05</x:v>
      </x:c>
      <x:c r="D115" s="7" t="str">
        <x:v>普通預金</x:v>
      </x:c>
      <x:c r="E115" s="11" t="n">
        <x:v>3000</x:v>
      </x:c>
      <x:c r="F115" s="11" t="n">
        <x:v>0</x:v>
      </x:c>
      <x:c r="G115" s="11" t="n">
        <x:v>15000</x:v>
      </x:c>
      <x:c r="H115" s="7" t="str">
        <x:v>当月分の自宅回線・事業利用50%はデモの仮定・事業分</x:v>
      </x:c>
      <x:c r="I115" s="7" t="str">
        <x:v>DEMO-N05</x:v>
      </x:c>
    </x:row>
    <x:row r="116" ht="25" customHeight="1">
      <x:c r="A116" s="2" t="str">
        <x:v>通信費</x:v>
      </x:c>
      <x:c r="B116" s="8" t="d">
        <x:v>2025-06-20T00:00:00.000Z</x:v>
      </x:c>
      <x:c r="C116" s="2" t="str">
        <x:v>N06</x:v>
      </x:c>
      <x:c r="D116" s="2" t="str">
        <x:v>普通預金</x:v>
      </x:c>
      <x:c r="E116" s="10" t="n">
        <x:v>3000</x:v>
      </x:c>
      <x:c r="F116" s="10" t="n">
        <x:v>0</x:v>
      </x:c>
      <x:c r="G116" s="10" t="n">
        <x:v>18000</x:v>
      </x:c>
      <x:c r="H116" s="2" t="str">
        <x:v>当月分の自宅回線・事業利用50%はデモの仮定・事業分</x:v>
      </x:c>
      <x:c r="I116" s="2" t="str">
        <x:v>DEMO-N06</x:v>
      </x:c>
    </x:row>
    <x:row r="117" ht="25" customHeight="1">
      <x:c r="A117" s="7" t="str">
        <x:v>通信費</x:v>
      </x:c>
      <x:c r="B117" s="9" t="d">
        <x:v>2025-07-20T00:00:00.000Z</x:v>
      </x:c>
      <x:c r="C117" s="7" t="str">
        <x:v>N07</x:v>
      </x:c>
      <x:c r="D117" s="7" t="str">
        <x:v>普通預金</x:v>
      </x:c>
      <x:c r="E117" s="11" t="n">
        <x:v>3000</x:v>
      </x:c>
      <x:c r="F117" s="11" t="n">
        <x:v>0</x:v>
      </x:c>
      <x:c r="G117" s="11" t="n">
        <x:v>21000</x:v>
      </x:c>
      <x:c r="H117" s="7" t="str">
        <x:v>当月分の自宅回線・事業利用50%はデモの仮定・事業分</x:v>
      </x:c>
      <x:c r="I117" s="7" t="str">
        <x:v>DEMO-N07</x:v>
      </x:c>
    </x:row>
    <x:row r="118" ht="25" customHeight="1">
      <x:c r="A118" s="2" t="str">
        <x:v>通信費</x:v>
      </x:c>
      <x:c r="B118" s="8" t="d">
        <x:v>2025-08-20T00:00:00.000Z</x:v>
      </x:c>
      <x:c r="C118" s="2" t="str">
        <x:v>N08</x:v>
      </x:c>
      <x:c r="D118" s="2" t="str">
        <x:v>普通預金</x:v>
      </x:c>
      <x:c r="E118" s="10" t="n">
        <x:v>3000</x:v>
      </x:c>
      <x:c r="F118" s="10" t="n">
        <x:v>0</x:v>
      </x:c>
      <x:c r="G118" s="10" t="n">
        <x:v>24000</x:v>
      </x:c>
      <x:c r="H118" s="2" t="str">
        <x:v>当月分の自宅回線・事業利用50%はデモの仮定・事業分</x:v>
      </x:c>
      <x:c r="I118" s="2" t="str">
        <x:v>DEMO-N08</x:v>
      </x:c>
    </x:row>
    <x:row r="119" ht="25" customHeight="1">
      <x:c r="A119" s="7" t="str">
        <x:v>通信費</x:v>
      </x:c>
      <x:c r="B119" s="9" t="d">
        <x:v>2025-09-20T00:00:00.000Z</x:v>
      </x:c>
      <x:c r="C119" s="7" t="str">
        <x:v>N09</x:v>
      </x:c>
      <x:c r="D119" s="7" t="str">
        <x:v>普通預金</x:v>
      </x:c>
      <x:c r="E119" s="11" t="n">
        <x:v>3000</x:v>
      </x:c>
      <x:c r="F119" s="11" t="n">
        <x:v>0</x:v>
      </x:c>
      <x:c r="G119" s="11" t="n">
        <x:v>27000</x:v>
      </x:c>
      <x:c r="H119" s="7" t="str">
        <x:v>当月分の自宅回線・事業利用50%はデモの仮定・事業分</x:v>
      </x:c>
      <x:c r="I119" s="7" t="str">
        <x:v>DEMO-N09</x:v>
      </x:c>
    </x:row>
    <x:row r="120" ht="25" customHeight="1">
      <x:c r="A120" s="2" t="str">
        <x:v>通信費</x:v>
      </x:c>
      <x:c r="B120" s="8" t="d">
        <x:v>2025-10-20T00:00:00.000Z</x:v>
      </x:c>
      <x:c r="C120" s="2" t="str">
        <x:v>N10</x:v>
      </x:c>
      <x:c r="D120" s="2" t="str">
        <x:v>普通預金</x:v>
      </x:c>
      <x:c r="E120" s="10" t="n">
        <x:v>3000</x:v>
      </x:c>
      <x:c r="F120" s="10" t="n">
        <x:v>0</x:v>
      </x:c>
      <x:c r="G120" s="10" t="n">
        <x:v>30000</x:v>
      </x:c>
      <x:c r="H120" s="2" t="str">
        <x:v>当月分の自宅回線・事業利用50%はデモの仮定・事業分</x:v>
      </x:c>
      <x:c r="I120" s="2" t="str">
        <x:v>DEMO-N10</x:v>
      </x:c>
    </x:row>
    <x:row r="121" ht="25" customHeight="1">
      <x:c r="A121" s="7" t="str">
        <x:v>通信費</x:v>
      </x:c>
      <x:c r="B121" s="9" t="d">
        <x:v>2025-11-20T00:00:00.000Z</x:v>
      </x:c>
      <x:c r="C121" s="7" t="str">
        <x:v>N11</x:v>
      </x:c>
      <x:c r="D121" s="7" t="str">
        <x:v>普通預金</x:v>
      </x:c>
      <x:c r="E121" s="11" t="n">
        <x:v>3000</x:v>
      </x:c>
      <x:c r="F121" s="11" t="n">
        <x:v>0</x:v>
      </x:c>
      <x:c r="G121" s="11" t="n">
        <x:v>33000</x:v>
      </x:c>
      <x:c r="H121" s="7" t="str">
        <x:v>当月分の自宅回線・事業利用50%はデモの仮定・事業分</x:v>
      </x:c>
      <x:c r="I121" s="7" t="str">
        <x:v>DEMO-N11</x:v>
      </x:c>
    </x:row>
    <x:row r="122" ht="25" customHeight="1">
      <x:c r="A122" s="2" t="str">
        <x:v>通信費</x:v>
      </x:c>
      <x:c r="B122" s="8" t="d">
        <x:v>2025-12-20T00:00:00.000Z</x:v>
      </x:c>
      <x:c r="C122" s="2" t="str">
        <x:v>N12</x:v>
      </x:c>
      <x:c r="D122" s="2" t="str">
        <x:v>普通預金</x:v>
      </x:c>
      <x:c r="E122" s="10" t="n">
        <x:v>3000</x:v>
      </x:c>
      <x:c r="F122" s="10" t="n">
        <x:v>0</x:v>
      </x:c>
      <x:c r="G122" s="10" t="n">
        <x:v>36000</x:v>
      </x:c>
      <x:c r="H122" s="2" t="str">
        <x:v>当月分の自宅回線・事業利用50%はデモの仮定・事業分</x:v>
      </x:c>
      <x:c r="I122" s="2" t="str">
        <x:v>DEMO-N12</x:v>
      </x:c>
    </x:row>
    <x:row r="123" ht="25" customHeight="1">
      <x:c r="A123" s="7" t="str">
        <x:v>消耗品費</x:v>
      </x:c>
      <x:c r="B123" s="9" t="d">
        <x:v>2025-03-25T00:00:00.000Z</x:v>
      </x:c>
      <x:c r="C123" s="7" t="str">
        <x:v>C03</x:v>
      </x:c>
      <x:c r="D123" s="7" t="str">
        <x:v>普通預金</x:v>
      </x:c>
      <x:c r="E123" s="11" t="n">
        <x:v>8800</x:v>
      </x:c>
      <x:c r="F123" s="11" t="n">
        <x:v>0</x:v>
      </x:c>
      <x:c r="G123" s="11" t="n">
        <x:v>8800</x:v>
      </x:c>
      <x:c r="H123" s="7" t="str">
        <x:v>業務用の文具・用紙</x:v>
      </x:c>
      <x:c r="I123" s="7" t="str">
        <x:v>DEMO-C03</x:v>
      </x:c>
    </x:row>
    <x:row r="124" ht="25" customHeight="1">
      <x:c r="A124" s="2" t="str">
        <x:v>消耗品費</x:v>
      </x:c>
      <x:c r="B124" s="8" t="d">
        <x:v>2025-06-25T00:00:00.000Z</x:v>
      </x:c>
      <x:c r="C124" s="2" t="str">
        <x:v>C06</x:v>
      </x:c>
      <x:c r="D124" s="2" t="str">
        <x:v>普通預金</x:v>
      </x:c>
      <x:c r="E124" s="10" t="n">
        <x:v>8800</x:v>
      </x:c>
      <x:c r="F124" s="10" t="n">
        <x:v>0</x:v>
      </x:c>
      <x:c r="G124" s="10" t="n">
        <x:v>17600</x:v>
      </x:c>
      <x:c r="H124" s="2" t="str">
        <x:v>業務用の文具・用紙</x:v>
      </x:c>
      <x:c r="I124" s="2" t="str">
        <x:v>DEMO-C06</x:v>
      </x:c>
    </x:row>
    <x:row r="125" ht="25" customHeight="1">
      <x:c r="A125" s="7" t="str">
        <x:v>消耗品費</x:v>
      </x:c>
      <x:c r="B125" s="9" t="d">
        <x:v>2025-09-25T00:00:00.000Z</x:v>
      </x:c>
      <x:c r="C125" s="7" t="str">
        <x:v>C09</x:v>
      </x:c>
      <x:c r="D125" s="7" t="str">
        <x:v>普通預金</x:v>
      </x:c>
      <x:c r="E125" s="11" t="n">
        <x:v>8800</x:v>
      </x:c>
      <x:c r="F125" s="11" t="n">
        <x:v>0</x:v>
      </x:c>
      <x:c r="G125" s="11" t="n">
        <x:v>26400</x:v>
      </x:c>
      <x:c r="H125" s="7" t="str">
        <x:v>業務用の文具・用紙</x:v>
      </x:c>
      <x:c r="I125" s="7" t="str">
        <x:v>DEMO-C09</x:v>
      </x:c>
    </x:row>
    <x:row r="126" ht="25" customHeight="1">
      <x:c r="A126" s="2" t="str">
        <x:v>消耗品費</x:v>
      </x:c>
      <x:c r="B126" s="8" t="d">
        <x:v>2025-12-25T00:00:00.000Z</x:v>
      </x:c>
      <x:c r="C126" s="2" t="str">
        <x:v>C12</x:v>
      </x:c>
      <x:c r="D126" s="2" t="str">
        <x:v>普通預金</x:v>
      </x:c>
      <x:c r="E126" s="10" t="n">
        <x:v>8800</x:v>
      </x:c>
      <x:c r="F126" s="10" t="n">
        <x:v>0</x:v>
      </x:c>
      <x:c r="G126" s="10" t="n">
        <x:v>35200</x:v>
      </x:c>
      <x:c r="H126" s="2" t="str">
        <x:v>業務用の文具・用紙</x:v>
      </x:c>
      <x:c r="I126" s="2" t="str">
        <x:v>DEMO-C12</x:v>
      </x:c>
    </x:row>
    <x:row r="127" ht="25" customHeight="1">
      <x:c r="A127" s="7" t="str">
        <x:v>旅費交通費</x:v>
      </x:c>
      <x:c r="B127" s="9" t="d">
        <x:v>2025-05-09T00:00:00.000Z</x:v>
      </x:c>
      <x:c r="C127" s="7" t="str">
        <x:v>T05</x:v>
      </x:c>
      <x:c r="D127" s="7" t="str">
        <x:v>普通預金</x:v>
      </x:c>
      <x:c r="E127" s="11" t="n">
        <x:v>6600</x:v>
      </x:c>
      <x:c r="F127" s="11" t="n">
        <x:v>0</x:v>
      </x:c>
      <x:c r="G127" s="11" t="n">
        <x:v>6600</x:v>
      </x:c>
      <x:c r="H127" s="7" t="str">
        <x:v>顧客との業務打合せの鉄道往復料金</x:v>
      </x:c>
      <x:c r="I127" s="7" t="str">
        <x:v>DEMO-T05</x:v>
      </x:c>
    </x:row>
    <x:row r="128" ht="25" customHeight="1">
      <x:c r="A128" s="2" t="str">
        <x:v>旅費交通費</x:v>
      </x:c>
      <x:c r="B128" s="8" t="d">
        <x:v>2025-09-09T00:00:00.000Z</x:v>
      </x:c>
      <x:c r="C128" s="2" t="str">
        <x:v>T09</x:v>
      </x:c>
      <x:c r="D128" s="2" t="str">
        <x:v>普通預金</x:v>
      </x:c>
      <x:c r="E128" s="10" t="n">
        <x:v>6600</x:v>
      </x:c>
      <x:c r="F128" s="10" t="n">
        <x:v>0</x:v>
      </x:c>
      <x:c r="G128" s="10" t="n">
        <x:v>13200</x:v>
      </x:c>
      <x:c r="H128" s="2" t="str">
        <x:v>顧客との業務打合せの鉄道往復料金</x:v>
      </x:c>
      <x:c r="I128" s="2" t="str">
        <x:v>DEMO-T09</x:v>
      </x:c>
    </x:row>
    <x:row r="129" ht="25" customHeight="1">
      <x:c r="A129" s="7" t="str">
        <x:v>元入金</x:v>
      </x:c>
      <x:c r="B129" s="9" t="d">
        <x:v>2025-01-01T00:00:00.000Z</x:v>
      </x:c>
      <x:c r="C129" s="7" t="str">
        <x:v>OPEN</x:v>
      </x:c>
      <x:c r="D129" s="7" t="str">
        <x:v>普通預金</x:v>
      </x:c>
      <x:c r="E129" s="11" t="n">
        <x:v>0</x:v>
      </x:c>
      <x:c r="F129" s="11" t="n">
        <x:v>300000</x:v>
      </x:c>
      <x:c r="G129" s="11" t="n">
        <x:v>-300000</x:v>
      </x:c>
      <x:c r="H129" s="7" t="str">
        <x:v>期首残高</x:v>
      </x:c>
      <x:c r="I129" s="7" t="str">
        <x:v>DEMO-OPEN</x:v>
      </x:c>
    </x:row>
    <x:row r="130" ht="25" customHeight="1">
      <x:c r="A130" s="2" t="str">
        <x:v>売上高</x:v>
      </x:c>
      <x:c r="B130" s="8" t="d">
        <x:v>2025-01-31T00:00:00.000Z</x:v>
      </x:c>
      <x:c r="C130" s="2" t="str">
        <x:v>I01</x:v>
      </x:c>
      <x:c r="D130" s="2" t="str">
        <x:v>売掛金</x:v>
      </x:c>
      <x:c r="E130" s="10" t="n">
        <x:v>0</x:v>
      </x:c>
      <x:c r="F130" s="10" t="n">
        <x:v>300000</x:v>
      </x:c>
      <x:c r="G130" s="10" t="n">
        <x:v>-300000</x:v>
      </x:c>
      <x:c r="H130" s="2" t="str">
        <x:v>1月分Web保守完了・代金請求権確定</x:v>
      </x:c>
      <x:c r="I130" s="2" t="str">
        <x:v>DEMO-I01</x:v>
      </x:c>
    </x:row>
    <x:row r="131" ht="25" customHeight="1">
      <x:c r="A131" s="7" t="str">
        <x:v>売上高</x:v>
      </x:c>
      <x:c r="B131" s="9" t="d">
        <x:v>2025-02-28T00:00:00.000Z</x:v>
      </x:c>
      <x:c r="C131" s="7" t="str">
        <x:v>I02</x:v>
      </x:c>
      <x:c r="D131" s="7" t="str">
        <x:v>売掛金</x:v>
      </x:c>
      <x:c r="E131" s="11" t="n">
        <x:v>0</x:v>
      </x:c>
      <x:c r="F131" s="11" t="n">
        <x:v>300000</x:v>
      </x:c>
      <x:c r="G131" s="11" t="n">
        <x:v>-600000</x:v>
      </x:c>
      <x:c r="H131" s="7" t="str">
        <x:v>2月分Web保守完了・代金請求権確定</x:v>
      </x:c>
      <x:c r="I131" s="7" t="str">
        <x:v>DEMO-I02</x:v>
      </x:c>
    </x:row>
    <x:row r="132" ht="25" customHeight="1">
      <x:c r="A132" s="2" t="str">
        <x:v>売上高</x:v>
      </x:c>
      <x:c r="B132" s="8" t="d">
        <x:v>2025-03-31T00:00:00.000Z</x:v>
      </x:c>
      <x:c r="C132" s="2" t="str">
        <x:v>I03</x:v>
      </x:c>
      <x:c r="D132" s="2" t="str">
        <x:v>売掛金</x:v>
      </x:c>
      <x:c r="E132" s="10" t="n">
        <x:v>0</x:v>
      </x:c>
      <x:c r="F132" s="10" t="n">
        <x:v>300000</x:v>
      </x:c>
      <x:c r="G132" s="10" t="n">
        <x:v>-900000</x:v>
      </x:c>
      <x:c r="H132" s="2" t="str">
        <x:v>3月分Web保守完了・代金請求権確定</x:v>
      </x:c>
      <x:c r="I132" s="2" t="str">
        <x:v>DEMO-I03</x:v>
      </x:c>
    </x:row>
    <x:row r="133" ht="25" customHeight="1">
      <x:c r="A133" s="7" t="str">
        <x:v>売上高</x:v>
      </x:c>
      <x:c r="B133" s="9" t="d">
        <x:v>2025-04-30T00:00:00.000Z</x:v>
      </x:c>
      <x:c r="C133" s="7" t="str">
        <x:v>I04</x:v>
      </x:c>
      <x:c r="D133" s="7" t="str">
        <x:v>売掛金</x:v>
      </x:c>
      <x:c r="E133" s="11" t="n">
        <x:v>0</x:v>
      </x:c>
      <x:c r="F133" s="11" t="n">
        <x:v>300000</x:v>
      </x:c>
      <x:c r="G133" s="11" t="n">
        <x:v>-1200000</x:v>
      </x:c>
      <x:c r="H133" s="7" t="str">
        <x:v>4月分Web保守完了・代金請求権確定</x:v>
      </x:c>
      <x:c r="I133" s="7" t="str">
        <x:v>DEMO-I04</x:v>
      </x:c>
    </x:row>
    <x:row r="134" ht="25" customHeight="1">
      <x:c r="A134" s="2" t="str">
        <x:v>売上高</x:v>
      </x:c>
      <x:c r="B134" s="8" t="d">
        <x:v>2025-05-31T00:00:00.000Z</x:v>
      </x:c>
      <x:c r="C134" s="2" t="str">
        <x:v>I05</x:v>
      </x:c>
      <x:c r="D134" s="2" t="str">
        <x:v>売掛金</x:v>
      </x:c>
      <x:c r="E134" s="10" t="n">
        <x:v>0</x:v>
      </x:c>
      <x:c r="F134" s="10" t="n">
        <x:v>300000</x:v>
      </x:c>
      <x:c r="G134" s="10" t="n">
        <x:v>-1500000</x:v>
      </x:c>
      <x:c r="H134" s="2" t="str">
        <x:v>5月分Web保守完了・代金請求権確定</x:v>
      </x:c>
      <x:c r="I134" s="2" t="str">
        <x:v>DEMO-I05</x:v>
      </x:c>
    </x:row>
    <x:row r="135" ht="25" customHeight="1">
      <x:c r="A135" s="7" t="str">
        <x:v>売上高</x:v>
      </x:c>
      <x:c r="B135" s="9" t="d">
        <x:v>2025-06-30T00:00:00.000Z</x:v>
      </x:c>
      <x:c r="C135" s="7" t="str">
        <x:v>I06</x:v>
      </x:c>
      <x:c r="D135" s="7" t="str">
        <x:v>売掛金</x:v>
      </x:c>
      <x:c r="E135" s="11" t="n">
        <x:v>0</x:v>
      </x:c>
      <x:c r="F135" s="11" t="n">
        <x:v>300000</x:v>
      </x:c>
      <x:c r="G135" s="11" t="n">
        <x:v>-1800000</x:v>
      </x:c>
      <x:c r="H135" s="7" t="str">
        <x:v>6月分Web保守完了・代金請求権確定</x:v>
      </x:c>
      <x:c r="I135" s="7" t="str">
        <x:v>DEMO-I06</x:v>
      </x:c>
    </x:row>
    <x:row r="136" ht="25" customHeight="1">
      <x:c r="A136" s="2" t="str">
        <x:v>売上高</x:v>
      </x:c>
      <x:c r="B136" s="8" t="d">
        <x:v>2025-07-31T00:00:00.000Z</x:v>
      </x:c>
      <x:c r="C136" s="2" t="str">
        <x:v>I07</x:v>
      </x:c>
      <x:c r="D136" s="2" t="str">
        <x:v>売掛金</x:v>
      </x:c>
      <x:c r="E136" s="10" t="n">
        <x:v>0</x:v>
      </x:c>
      <x:c r="F136" s="10" t="n">
        <x:v>300000</x:v>
      </x:c>
      <x:c r="G136" s="10" t="n">
        <x:v>-2100000</x:v>
      </x:c>
      <x:c r="H136" s="2" t="str">
        <x:v>7月分Web保守完了・代金請求権確定</x:v>
      </x:c>
      <x:c r="I136" s="2" t="str">
        <x:v>DEMO-I07</x:v>
      </x:c>
    </x:row>
    <x:row r="137" ht="25" customHeight="1">
      <x:c r="A137" s="7" t="str">
        <x:v>売上高</x:v>
      </x:c>
      <x:c r="B137" s="9" t="d">
        <x:v>2025-08-31T00:00:00.000Z</x:v>
      </x:c>
      <x:c r="C137" s="7" t="str">
        <x:v>I08</x:v>
      </x:c>
      <x:c r="D137" s="7" t="str">
        <x:v>売掛金</x:v>
      </x:c>
      <x:c r="E137" s="11" t="n">
        <x:v>0</x:v>
      </x:c>
      <x:c r="F137" s="11" t="n">
        <x:v>300000</x:v>
      </x:c>
      <x:c r="G137" s="11" t="n">
        <x:v>-2400000</x:v>
      </x:c>
      <x:c r="H137" s="7" t="str">
        <x:v>8月分Web保守完了・代金請求権確定</x:v>
      </x:c>
      <x:c r="I137" s="7" t="str">
        <x:v>DEMO-I08</x:v>
      </x:c>
    </x:row>
    <x:row r="138" ht="25" customHeight="1">
      <x:c r="A138" s="2" t="str">
        <x:v>売上高</x:v>
      </x:c>
      <x:c r="B138" s="8" t="d">
        <x:v>2025-09-30T00:00:00.000Z</x:v>
      </x:c>
      <x:c r="C138" s="2" t="str">
        <x:v>I09</x:v>
      </x:c>
      <x:c r="D138" s="2" t="str">
        <x:v>売掛金</x:v>
      </x:c>
      <x:c r="E138" s="10" t="n">
        <x:v>0</x:v>
      </x:c>
      <x:c r="F138" s="10" t="n">
        <x:v>300000</x:v>
      </x:c>
      <x:c r="G138" s="10" t="n">
        <x:v>-2700000</x:v>
      </x:c>
      <x:c r="H138" s="2" t="str">
        <x:v>9月分Web保守完了・代金請求権確定</x:v>
      </x:c>
      <x:c r="I138" s="2" t="str">
        <x:v>DEMO-I09</x:v>
      </x:c>
    </x:row>
    <x:row r="139" ht="25" customHeight="1">
      <x:c r="A139" s="7" t="str">
        <x:v>売上高</x:v>
      </x:c>
      <x:c r="B139" s="9" t="d">
        <x:v>2025-10-31T00:00:00.000Z</x:v>
      </x:c>
      <x:c r="C139" s="7" t="str">
        <x:v>I10</x:v>
      </x:c>
      <x:c r="D139" s="7" t="str">
        <x:v>売掛金</x:v>
      </x:c>
      <x:c r="E139" s="11" t="n">
        <x:v>0</x:v>
      </x:c>
      <x:c r="F139" s="11" t="n">
        <x:v>300000</x:v>
      </x:c>
      <x:c r="G139" s="11" t="n">
        <x:v>-3000000</x:v>
      </x:c>
      <x:c r="H139" s="7" t="str">
        <x:v>10月分Web保守完了・代金請求権確定</x:v>
      </x:c>
      <x:c r="I139" s="7" t="str">
        <x:v>DEMO-I10</x:v>
      </x:c>
    </x:row>
    <x:row r="140" ht="25" customHeight="1">
      <x:c r="A140" s="2" t="str">
        <x:v>売上高</x:v>
      </x:c>
      <x:c r="B140" s="8" t="d">
        <x:v>2025-11-30T00:00:00.000Z</x:v>
      </x:c>
      <x:c r="C140" s="2" t="str">
        <x:v>I11</x:v>
      </x:c>
      <x:c r="D140" s="2" t="str">
        <x:v>売掛金</x:v>
      </x:c>
      <x:c r="E140" s="10" t="n">
        <x:v>0</x:v>
      </x:c>
      <x:c r="F140" s="10" t="n">
        <x:v>300000</x:v>
      </x:c>
      <x:c r="G140" s="10" t="n">
        <x:v>-3300000</x:v>
      </x:c>
      <x:c r="H140" s="2" t="str">
        <x:v>11月分Web保守完了・代金請求権確定</x:v>
      </x:c>
      <x:c r="I140" s="2" t="str">
        <x:v>DEMO-I11</x:v>
      </x:c>
    </x:row>
    <x:row r="141" ht="25" customHeight="1">
      <x:c r="A141" s="7" t="str">
        <x:v>売上高</x:v>
      </x:c>
      <x:c r="B141" s="9" t="d">
        <x:v>2025-12-31T00:00:00.000Z</x:v>
      </x:c>
      <x:c r="C141" s="7" t="str">
        <x:v>I12</x:v>
      </x:c>
      <x:c r="D141" s="7" t="str">
        <x:v>売掛金</x:v>
      </x:c>
      <x:c r="E141" s="11" t="n">
        <x:v>0</x:v>
      </x:c>
      <x:c r="F141" s="11" t="n">
        <x:v>300000</x:v>
      </x:c>
      <x:c r="G141" s="11" t="n">
        <x:v>-3600000</x:v>
      </x:c>
      <x:c r="H141" s="7" t="str">
        <x:v>12月分Web保守完了・代金請求権確定</x:v>
      </x:c>
      <x:c r="I141" s="7" t="str">
        <x:v>DEMO-I12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2" hidden="0" customWidth="1"/>
    <x:col min="2" max="2" width="14" hidden="0" customWidth="1"/>
    <x:col min="3" max="3" width="16" hidden="0" customWidth="1"/>
    <x:col min="4" max="4" width="41" hidden="0" customWidth="1"/>
    <x:col min="5" max="5" width="62" hidden="0" customWidth="1"/>
    <x:col min="6" max="6" width="15" hidden="0" customWidth="1"/>
    <x:col min="7" max="7" width="21" hidden="0" customWidth="1"/>
    <x:col min="8" max="8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3" customHeight="1">
      <x:c r="A2" s="3" t="str">
        <x:v>2025年分 取込データ 原本56行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 t="str">
        <x:v>元データに完全一致IDの重複1行と用途未確認1件を意図的に含めています。</x:v>
      </x:c>
      <x:c r="B3" s="2"/>
      <x:c r="C3" s="2"/>
      <x:c r="D3" s="2"/>
      <x:c r="E3" s="2"/>
      <x:c r="F3" s="2"/>
      <x:c r="G3" s="2"/>
      <x:c r="H3" s="2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30" customHeight="1">
      <x:c r="A5" s="6" t="str">
        <x:v>取引ID</x:v>
      </x:c>
      <x:c r="B5" s="6" t="str">
        <x:v>日付</x:v>
      </x:c>
      <x:c r="C5" s="6" t="str">
        <x:v>種別</x:v>
      </x:c>
      <x:c r="D5" s="6" t="str">
        <x:v>取引先</x:v>
      </x:c>
      <x:c r="E5" s="6" t="str">
        <x:v>内容</x:v>
      </x:c>
      <x:c r="F5" s="6" t="str">
        <x:v>金額 円</x:v>
      </x:c>
      <x:c r="G5" s="6" t="str">
        <x:v>請求書ID</x:v>
      </x:c>
      <x:c r="H5" s="6" t="str">
        <x:v>証憑ID</x:v>
      </x:c>
    </x:row>
    <x:row r="6" ht="25" customHeight="1">
      <x:c r="A6" s="12" t="str">
        <x:v>S01</x:v>
      </x:c>
      <x:c r="B6" s="13" t="d">
        <x:v>2025-01-15T00:00:00.000Z</x:v>
      </x:c>
      <x:c r="C6" s="12" t="str">
        <x:v>software</x:v>
      </x:c>
      <x:c r="D6" s="12" t="str">
        <x:v>デモ業務ソフト社（架空）</x:v>
      </x:c>
      <x:c r="E6" s="12" t="str">
        <x:v>当月分の業務専用ソフト利用料</x:v>
      </x:c>
      <x:c r="F6" s="14" t="n">
        <x:v>5500</x:v>
      </x:c>
      <x:c r="G6" s="12" t="str"/>
      <x:c r="H6" s="12" t="str">
        <x:v>DEMO-S01</x:v>
      </x:c>
    </x:row>
    <x:row r="7" ht="25" customHeight="1">
      <x:c r="A7" s="15" t="str">
        <x:v>N01</x:v>
      </x:c>
      <x:c r="B7" s="16" t="d">
        <x:v>2025-01-20T00:00:00.000Z</x:v>
      </x:c>
      <x:c r="C7" s="15" t="str">
        <x:v>internet</x:v>
      </x:c>
      <x:c r="D7" s="15" t="str">
        <x:v>デモ通信社（架空）</x:v>
      </x:c>
      <x:c r="E7" s="15" t="str">
        <x:v>当月分の自宅回線・事業利用50%はデモの仮定</x:v>
      </x:c>
      <x:c r="F7" s="17" t="n">
        <x:v>6000</x:v>
      </x:c>
      <x:c r="G7" s="15" t="str"/>
      <x:c r="H7" s="15" t="str">
        <x:v>DEMO-N01</x:v>
      </x:c>
    </x:row>
    <x:row r="8" ht="25" customHeight="1">
      <x:c r="A8" s="12" t="str">
        <x:v>I01</x:v>
      </x:c>
      <x:c r="B8" s="13" t="d">
        <x:v>2025-01-31T00:00:00.000Z</x:v>
      </x:c>
      <x:c r="C8" s="12" t="str">
        <x:v>invoice</x:v>
      </x:c>
      <x:c r="D8" s="12" t="str">
        <x:v>デモ保守サービス合同会社（架空）</x:v>
      </x:c>
      <x:c r="E8" s="12" t="str">
        <x:v>1月分Web保守完了・代金請求権確定</x:v>
      </x:c>
      <x:c r="F8" s="14" t="n">
        <x:v>300000</x:v>
      </x:c>
      <x:c r="G8" s="12" t="str">
        <x:v>INV-2025-01</x:v>
      </x:c>
      <x:c r="H8" s="12" t="str">
        <x:v>DEMO-I01</x:v>
      </x:c>
    </x:row>
    <x:row r="9" ht="25" customHeight="1">
      <x:c r="A9" s="15" t="str">
        <x:v>R01</x:v>
      </x:c>
      <x:c r="B9" s="16" t="d">
        <x:v>2025-02-10T00:00:00.000Z</x:v>
      </x:c>
      <x:c r="C9" s="15" t="str">
        <x:v>receipt</x:v>
      </x:c>
      <x:c r="D9" s="15" t="str">
        <x:v>デモ保守サービス合同会社（架空）</x:v>
      </x:c>
      <x:c r="E9" s="15" t="str">
        <x:v>1月分請求の入金</x:v>
      </x:c>
      <x:c r="F9" s="17" t="n">
        <x:v>300000</x:v>
      </x:c>
      <x:c r="G9" s="15" t="str">
        <x:v>INV-2025-01</x:v>
      </x:c>
      <x:c r="H9" s="15" t="str">
        <x:v>DEMO-R01</x:v>
      </x:c>
    </x:row>
    <x:row r="10" ht="25" customHeight="1">
      <x:c r="A10" s="12" t="str">
        <x:v>S02</x:v>
      </x:c>
      <x:c r="B10" s="13" t="d">
        <x:v>2025-02-15T00:00:00.000Z</x:v>
      </x:c>
      <x:c r="C10" s="12" t="str">
        <x:v>software</x:v>
      </x:c>
      <x:c r="D10" s="12" t="str">
        <x:v>デモ業務ソフト社（架空）</x:v>
      </x:c>
      <x:c r="E10" s="12" t="str">
        <x:v>当月分の業務専用ソフト利用料</x:v>
      </x:c>
      <x:c r="F10" s="14" t="n">
        <x:v>5500</x:v>
      </x:c>
      <x:c r="G10" s="12" t="str"/>
      <x:c r="H10" s="12" t="str">
        <x:v>DEMO-S02</x:v>
      </x:c>
    </x:row>
    <x:row r="11" ht="25" customHeight="1">
      <x:c r="A11" s="15" t="str">
        <x:v>N02</x:v>
      </x:c>
      <x:c r="B11" s="16" t="d">
        <x:v>2025-02-20T00:00:00.000Z</x:v>
      </x:c>
      <x:c r="C11" s="15" t="str">
        <x:v>internet</x:v>
      </x:c>
      <x:c r="D11" s="15" t="str">
        <x:v>デモ通信社（架空）</x:v>
      </x:c>
      <x:c r="E11" s="15" t="str">
        <x:v>当月分の自宅回線・事業利用50%はデモの仮定</x:v>
      </x:c>
      <x:c r="F11" s="17" t="n">
        <x:v>6000</x:v>
      </x:c>
      <x:c r="G11" s="15" t="str"/>
      <x:c r="H11" s="15" t="str">
        <x:v>DEMO-N02</x:v>
      </x:c>
    </x:row>
    <x:row r="12" ht="25" customHeight="1">
      <x:c r="A12" s="12" t="str">
        <x:v>I02</x:v>
      </x:c>
      <x:c r="B12" s="13" t="d">
        <x:v>2025-02-28T00:00:00.000Z</x:v>
      </x:c>
      <x:c r="C12" s="12" t="str">
        <x:v>invoice</x:v>
      </x:c>
      <x:c r="D12" s="12" t="str">
        <x:v>デモ保守サービス合同会社（架空）</x:v>
      </x:c>
      <x:c r="E12" s="12" t="str">
        <x:v>2月分Web保守完了・代金請求権確定</x:v>
      </x:c>
      <x:c r="F12" s="14" t="n">
        <x:v>300000</x:v>
      </x:c>
      <x:c r="G12" s="12" t="str">
        <x:v>INV-2025-02</x:v>
      </x:c>
      <x:c r="H12" s="12" t="str">
        <x:v>DEMO-I02</x:v>
      </x:c>
    </x:row>
    <x:row r="13" ht="25" customHeight="1">
      <x:c r="A13" s="15" t="str">
        <x:v>R02</x:v>
      </x:c>
      <x:c r="B13" s="16" t="d">
        <x:v>2025-03-10T00:00:00.000Z</x:v>
      </x:c>
      <x:c r="C13" s="15" t="str">
        <x:v>receipt</x:v>
      </x:c>
      <x:c r="D13" s="15" t="str">
        <x:v>デモ保守サービス合同会社（架空）</x:v>
      </x:c>
      <x:c r="E13" s="15" t="str">
        <x:v>2月分請求の入金</x:v>
      </x:c>
      <x:c r="F13" s="17" t="n">
        <x:v>300000</x:v>
      </x:c>
      <x:c r="G13" s="15" t="str">
        <x:v>INV-2025-02</x:v>
      </x:c>
      <x:c r="H13" s="15" t="str">
        <x:v>DEMO-R02</x:v>
      </x:c>
    </x:row>
    <x:row r="14" ht="25" customHeight="1">
      <x:c r="A14" s="12" t="str">
        <x:v>P01</x:v>
      </x:c>
      <x:c r="B14" s="13" t="d">
        <x:v>2025-03-12T00:00:00.000Z</x:v>
      </x:c>
      <x:c r="C14" s="12" t="str">
        <x:v>private</x:v>
      </x:c>
      <x:c r="D14" s="12" t="str">
        <x:v>デモ生活用品店（架空）</x:v>
      </x:c>
      <x:c r="E14" s="12" t="str">
        <x:v>私用の買物を事業用口座から支払</x:v>
      </x:c>
      <x:c r="F14" s="14" t="n">
        <x:v>12000</x:v>
      </x:c>
      <x:c r="G14" s="12" t="str"/>
      <x:c r="H14" s="12" t="str">
        <x:v>DEMO-P01</x:v>
      </x:c>
    </x:row>
    <x:row r="15" ht="25" customHeight="1">
      <x:c r="A15" s="15" t="str">
        <x:v>S03</x:v>
      </x:c>
      <x:c r="B15" s="16" t="d">
        <x:v>2025-03-15T00:00:00.000Z</x:v>
      </x:c>
      <x:c r="C15" s="15" t="str">
        <x:v>software</x:v>
      </x:c>
      <x:c r="D15" s="15" t="str">
        <x:v>デモ業務ソフト社（架空）</x:v>
      </x:c>
      <x:c r="E15" s="15" t="str">
        <x:v>当月分の業務専用ソフト利用料</x:v>
      </x:c>
      <x:c r="F15" s="17" t="n">
        <x:v>5500</x:v>
      </x:c>
      <x:c r="G15" s="15" t="str"/>
      <x:c r="H15" s="15" t="str">
        <x:v>DEMO-S03</x:v>
      </x:c>
    </x:row>
    <x:row r="16" ht="25" customHeight="1">
      <x:c r="A16" s="12" t="str">
        <x:v>N03</x:v>
      </x:c>
      <x:c r="B16" s="13" t="d">
        <x:v>2025-03-20T00:00:00.000Z</x:v>
      </x:c>
      <x:c r="C16" s="12" t="str">
        <x:v>internet</x:v>
      </x:c>
      <x:c r="D16" s="12" t="str">
        <x:v>デモ通信社（架空）</x:v>
      </x:c>
      <x:c r="E16" s="12" t="str">
        <x:v>当月分の自宅回線・事業利用50%はデモの仮定</x:v>
      </x:c>
      <x:c r="F16" s="14" t="n">
        <x:v>6000</x:v>
      </x:c>
      <x:c r="G16" s="12" t="str"/>
      <x:c r="H16" s="12" t="str">
        <x:v>DEMO-N03</x:v>
      </x:c>
    </x:row>
    <x:row r="17" ht="25" customHeight="1">
      <x:c r="A17" s="15" t="str">
        <x:v>C03</x:v>
      </x:c>
      <x:c r="B17" s="16" t="d">
        <x:v>2025-03-25T00:00:00.000Z</x:v>
      </x:c>
      <x:c r="C17" s="15" t="str">
        <x:v>supplies</x:v>
      </x:c>
      <x:c r="D17" s="15" t="str">
        <x:v>デモ事務用品店（架空）</x:v>
      </x:c>
      <x:c r="E17" s="15" t="str">
        <x:v>業務用の文具・用紙</x:v>
      </x:c>
      <x:c r="F17" s="17" t="n">
        <x:v>8800</x:v>
      </x:c>
      <x:c r="G17" s="15" t="str"/>
      <x:c r="H17" s="15" t="str">
        <x:v>DEMO-C03</x:v>
      </x:c>
    </x:row>
    <x:row r="18" ht="25" customHeight="1">
      <x:c r="A18" s="12" t="str">
        <x:v>I03</x:v>
      </x:c>
      <x:c r="B18" s="13" t="d">
        <x:v>2025-03-31T00:00:00.000Z</x:v>
      </x:c>
      <x:c r="C18" s="12" t="str">
        <x:v>invoice</x:v>
      </x:c>
      <x:c r="D18" s="12" t="str">
        <x:v>デモ保守サービス合同会社（架空）</x:v>
      </x:c>
      <x:c r="E18" s="12" t="str">
        <x:v>3月分Web保守完了・代金請求権確定</x:v>
      </x:c>
      <x:c r="F18" s="14" t="n">
        <x:v>300000</x:v>
      </x:c>
      <x:c r="G18" s="12" t="str">
        <x:v>INV-2025-03</x:v>
      </x:c>
      <x:c r="H18" s="12" t="str">
        <x:v>DEMO-I03</x:v>
      </x:c>
    </x:row>
    <x:row r="19" ht="25" customHeight="1">
      <x:c r="A19" s="15" t="str">
        <x:v>R03</x:v>
      </x:c>
      <x:c r="B19" s="16" t="d">
        <x:v>2025-04-10T00:00:00.000Z</x:v>
      </x:c>
      <x:c r="C19" s="15" t="str">
        <x:v>receipt</x:v>
      </x:c>
      <x:c r="D19" s="15" t="str">
        <x:v>デモ保守サービス合同会社（架空）</x:v>
      </x:c>
      <x:c r="E19" s="15" t="str">
        <x:v>3月分請求の入金</x:v>
      </x:c>
      <x:c r="F19" s="17" t="n">
        <x:v>300000</x:v>
      </x:c>
      <x:c r="G19" s="15" t="str">
        <x:v>INV-2025-03</x:v>
      </x:c>
      <x:c r="H19" s="15" t="str">
        <x:v>DEMO-R03</x:v>
      </x:c>
    </x:row>
    <x:row r="20" ht="25" customHeight="1">
      <x:c r="A20" s="12" t="str">
        <x:v>S04</x:v>
      </x:c>
      <x:c r="B20" s="13" t="d">
        <x:v>2025-04-15T00:00:00.000Z</x:v>
      </x:c>
      <x:c r="C20" s="12" t="str">
        <x:v>software</x:v>
      </x:c>
      <x:c r="D20" s="12" t="str">
        <x:v>デモ業務ソフト社（架空）</x:v>
      </x:c>
      <x:c r="E20" s="12" t="str">
        <x:v>当月分の業務専用ソフト利用料</x:v>
      </x:c>
      <x:c r="F20" s="14" t="n">
        <x:v>5500</x:v>
      </x:c>
      <x:c r="G20" s="12" t="str"/>
      <x:c r="H20" s="12" t="str">
        <x:v>DEMO-S04</x:v>
      </x:c>
    </x:row>
    <x:row r="21" ht="25" customHeight="1">
      <x:c r="A21" s="15" t="str">
        <x:v>N04</x:v>
      </x:c>
      <x:c r="B21" s="16" t="d">
        <x:v>2025-04-20T00:00:00.000Z</x:v>
      </x:c>
      <x:c r="C21" s="15" t="str">
        <x:v>internet</x:v>
      </x:c>
      <x:c r="D21" s="15" t="str">
        <x:v>デモ通信社（架空）</x:v>
      </x:c>
      <x:c r="E21" s="15" t="str">
        <x:v>当月分の自宅回線・事業利用50%はデモの仮定</x:v>
      </x:c>
      <x:c r="F21" s="17" t="n">
        <x:v>6000</x:v>
      </x:c>
      <x:c r="G21" s="15" t="str"/>
      <x:c r="H21" s="15" t="str">
        <x:v>DEMO-N04</x:v>
      </x:c>
    </x:row>
    <x:row r="22" ht="25" customHeight="1">
      <x:c r="A22" s="12" t="str">
        <x:v>I04</x:v>
      </x:c>
      <x:c r="B22" s="13" t="d">
        <x:v>2025-04-30T00:00:00.000Z</x:v>
      </x:c>
      <x:c r="C22" s="12" t="str">
        <x:v>invoice</x:v>
      </x:c>
      <x:c r="D22" s="12" t="str">
        <x:v>デモ保守サービス合同会社（架空）</x:v>
      </x:c>
      <x:c r="E22" s="12" t="str">
        <x:v>4月分Web保守完了・代金請求権確定</x:v>
      </x:c>
      <x:c r="F22" s="14" t="n">
        <x:v>300000</x:v>
      </x:c>
      <x:c r="G22" s="12" t="str">
        <x:v>INV-2025-04</x:v>
      </x:c>
      <x:c r="H22" s="12" t="str">
        <x:v>DEMO-I04</x:v>
      </x:c>
    </x:row>
    <x:row r="23" ht="25" customHeight="1">
      <x:c r="A23" s="15" t="str">
        <x:v>T05</x:v>
      </x:c>
      <x:c r="B23" s="16" t="d">
        <x:v>2025-05-09T00:00:00.000Z</x:v>
      </x:c>
      <x:c r="C23" s="15" t="str">
        <x:v>travel</x:v>
      </x:c>
      <x:c r="D23" s="15" t="str">
        <x:v>デモ鉄道（架空）</x:v>
      </x:c>
      <x:c r="E23" s="15" t="str">
        <x:v>顧客との業務打合せの鉄道往復料金</x:v>
      </x:c>
      <x:c r="F23" s="17" t="n">
        <x:v>6600</x:v>
      </x:c>
      <x:c r="G23" s="15" t="str"/>
      <x:c r="H23" s="15" t="str">
        <x:v>DEMO-T05</x:v>
      </x:c>
    </x:row>
    <x:row r="24" ht="25" customHeight="1">
      <x:c r="A24" s="12" t="str">
        <x:v>R04</x:v>
      </x:c>
      <x:c r="B24" s="13" t="d">
        <x:v>2025-05-10T00:00:00.000Z</x:v>
      </x:c>
      <x:c r="C24" s="12" t="str">
        <x:v>receipt</x:v>
      </x:c>
      <x:c r="D24" s="12" t="str">
        <x:v>デモ保守サービス合同会社（架空）</x:v>
      </x:c>
      <x:c r="E24" s="12" t="str">
        <x:v>4月分請求の入金</x:v>
      </x:c>
      <x:c r="F24" s="14" t="n">
        <x:v>300000</x:v>
      </x:c>
      <x:c r="G24" s="12" t="str">
        <x:v>INV-2025-04</x:v>
      </x:c>
      <x:c r="H24" s="12" t="str">
        <x:v>DEMO-R04</x:v>
      </x:c>
    </x:row>
    <x:row r="25" ht="25" customHeight="1">
      <x:c r="A25" s="15" t="str">
        <x:v>S05</x:v>
      </x:c>
      <x:c r="B25" s="16" t="d">
        <x:v>2025-05-15T00:00:00.000Z</x:v>
      </x:c>
      <x:c r="C25" s="15" t="str">
        <x:v>software</x:v>
      </x:c>
      <x:c r="D25" s="15" t="str">
        <x:v>デモ業務ソフト社（架空）</x:v>
      </x:c>
      <x:c r="E25" s="15" t="str">
        <x:v>当月分の業務専用ソフト利用料</x:v>
      </x:c>
      <x:c r="F25" s="17" t="n">
        <x:v>5500</x:v>
      </x:c>
      <x:c r="G25" s="15" t="str"/>
      <x:c r="H25" s="15" t="str">
        <x:v>DEMO-S05</x:v>
      </x:c>
    </x:row>
    <x:row r="26" ht="25" customHeight="1">
      <x:c r="A26" s="12" t="str">
        <x:v>N05</x:v>
      </x:c>
      <x:c r="B26" s="13" t="d">
        <x:v>2025-05-20T00:00:00.000Z</x:v>
      </x:c>
      <x:c r="C26" s="12" t="str">
        <x:v>internet</x:v>
      </x:c>
      <x:c r="D26" s="12" t="str">
        <x:v>デモ通信社（架空）</x:v>
      </x:c>
      <x:c r="E26" s="12" t="str">
        <x:v>当月分の自宅回線・事業利用50%はデモの仮定</x:v>
      </x:c>
      <x:c r="F26" s="14" t="n">
        <x:v>6000</x:v>
      </x:c>
      <x:c r="G26" s="12" t="str"/>
      <x:c r="H26" s="12" t="str">
        <x:v>DEMO-N05</x:v>
      </x:c>
    </x:row>
    <x:row r="27" ht="25" customHeight="1">
      <x:c r="A27" s="15" t="str">
        <x:v>I05</x:v>
      </x:c>
      <x:c r="B27" s="16" t="d">
        <x:v>2025-05-31T00:00:00.000Z</x:v>
      </x:c>
      <x:c r="C27" s="15" t="str">
        <x:v>invoice</x:v>
      </x:c>
      <x:c r="D27" s="15" t="str">
        <x:v>デモ保守サービス合同会社（架空）</x:v>
      </x:c>
      <x:c r="E27" s="15" t="str">
        <x:v>5月分Web保守完了・代金請求権確定</x:v>
      </x:c>
      <x:c r="F27" s="17" t="n">
        <x:v>300000</x:v>
      </x:c>
      <x:c r="G27" s="15" t="str">
        <x:v>INV-2025-05</x:v>
      </x:c>
      <x:c r="H27" s="15" t="str">
        <x:v>DEMO-I05</x:v>
      </x:c>
    </x:row>
    <x:row r="28" ht="25" customHeight="1">
      <x:c r="A28" s="12" t="str">
        <x:v>R05</x:v>
      </x:c>
      <x:c r="B28" s="13" t="d">
        <x:v>2025-06-10T00:00:00.000Z</x:v>
      </x:c>
      <x:c r="C28" s="12" t="str">
        <x:v>receipt</x:v>
      </x:c>
      <x:c r="D28" s="12" t="str">
        <x:v>デモ保守サービス合同会社（架空）</x:v>
      </x:c>
      <x:c r="E28" s="12" t="str">
        <x:v>5月分請求の入金</x:v>
      </x:c>
      <x:c r="F28" s="14" t="n">
        <x:v>300000</x:v>
      </x:c>
      <x:c r="G28" s="12" t="str">
        <x:v>INV-2025-05</x:v>
      </x:c>
      <x:c r="H28" s="12" t="str">
        <x:v>DEMO-R05</x:v>
      </x:c>
    </x:row>
    <x:row r="29" ht="25" customHeight="1">
      <x:c r="A29" s="15" t="str">
        <x:v>S06</x:v>
      </x:c>
      <x:c r="B29" s="16" t="d">
        <x:v>2025-06-15T00:00:00.000Z</x:v>
      </x:c>
      <x:c r="C29" s="15" t="str">
        <x:v>software</x:v>
      </x:c>
      <x:c r="D29" s="15" t="str">
        <x:v>デモ業務ソフト社（架空）</x:v>
      </x:c>
      <x:c r="E29" s="15" t="str">
        <x:v>当月分の業務専用ソフト利用料</x:v>
      </x:c>
      <x:c r="F29" s="17" t="n">
        <x:v>5500</x:v>
      </x:c>
      <x:c r="G29" s="15" t="str"/>
      <x:c r="H29" s="15" t="str">
        <x:v>DEMO-S06</x:v>
      </x:c>
    </x:row>
    <x:row r="30" ht="25" customHeight="1">
      <x:c r="A30" s="12" t="str">
        <x:v>N06</x:v>
      </x:c>
      <x:c r="B30" s="13" t="d">
        <x:v>2025-06-20T00:00:00.000Z</x:v>
      </x:c>
      <x:c r="C30" s="12" t="str">
        <x:v>internet</x:v>
      </x:c>
      <x:c r="D30" s="12" t="str">
        <x:v>デモ通信社（架空）</x:v>
      </x:c>
      <x:c r="E30" s="12" t="str">
        <x:v>当月分の自宅回線・事業利用50%はデモの仮定</x:v>
      </x:c>
      <x:c r="F30" s="14" t="n">
        <x:v>6000</x:v>
      </x:c>
      <x:c r="G30" s="12" t="str"/>
      <x:c r="H30" s="12" t="str">
        <x:v>DEMO-N06</x:v>
      </x:c>
    </x:row>
    <x:row r="31" ht="25" customHeight="1">
      <x:c r="A31" s="15" t="str">
        <x:v>C06</x:v>
      </x:c>
      <x:c r="B31" s="16" t="d">
        <x:v>2025-06-25T00:00:00.000Z</x:v>
      </x:c>
      <x:c r="C31" s="15" t="str">
        <x:v>supplies</x:v>
      </x:c>
      <x:c r="D31" s="15" t="str">
        <x:v>デモ事務用品店（架空）</x:v>
      </x:c>
      <x:c r="E31" s="15" t="str">
        <x:v>業務用の文具・用紙</x:v>
      </x:c>
      <x:c r="F31" s="17" t="n">
        <x:v>8800</x:v>
      </x:c>
      <x:c r="G31" s="15" t="str"/>
      <x:c r="H31" s="15" t="str">
        <x:v>DEMO-C06</x:v>
      </x:c>
    </x:row>
    <x:row r="32" ht="25" customHeight="1">
      <x:c r="A32" s="12" t="str">
        <x:v>I06</x:v>
      </x:c>
      <x:c r="B32" s="13" t="d">
        <x:v>2025-06-30T00:00:00.000Z</x:v>
      </x:c>
      <x:c r="C32" s="12" t="str">
        <x:v>invoice</x:v>
      </x:c>
      <x:c r="D32" s="12" t="str">
        <x:v>デモ保守サービス合同会社（架空）</x:v>
      </x:c>
      <x:c r="E32" s="12" t="str">
        <x:v>6月分Web保守完了・代金請求権確定</x:v>
      </x:c>
      <x:c r="F32" s="14" t="n">
        <x:v>300000</x:v>
      </x:c>
      <x:c r="G32" s="12" t="str">
        <x:v>INV-2025-06</x:v>
      </x:c>
      <x:c r="H32" s="12" t="str">
        <x:v>DEMO-I06</x:v>
      </x:c>
    </x:row>
    <x:row r="33" ht="25" customHeight="1">
      <x:c r="A33" s="15" t="str">
        <x:v>U01</x:v>
      </x:c>
      <x:c r="B33" s="16" t="d">
        <x:v>2025-07-07T00:00:00.000Z</x:v>
      </x:c>
      <x:c r="C33" s="15" t="str">
        <x:v>unknown</x:v>
      </x:c>
      <x:c r="D33" s="15" t="str">
        <x:v>デモ小売店（架空）</x:v>
      </x:c>
      <x:c r="E33" s="15" t="str">
        <x:v>用途未確認の買物</x:v>
      </x:c>
      <x:c r="F33" s="17" t="n">
        <x:v>19800</x:v>
      </x:c>
      <x:c r="G33" s="15" t="str"/>
      <x:c r="H33" s="15" t="str">
        <x:v>DEMO-U01</x:v>
      </x:c>
    </x:row>
    <x:row r="34" ht="25" customHeight="1">
      <x:c r="A34" s="12" t="str">
        <x:v>R06</x:v>
      </x:c>
      <x:c r="B34" s="13" t="d">
        <x:v>2025-07-10T00:00:00.000Z</x:v>
      </x:c>
      <x:c r="C34" s="12" t="str">
        <x:v>receipt</x:v>
      </x:c>
      <x:c r="D34" s="12" t="str">
        <x:v>デモ保守サービス合同会社（架空）</x:v>
      </x:c>
      <x:c r="E34" s="12" t="str">
        <x:v>6月分請求の入金</x:v>
      </x:c>
      <x:c r="F34" s="14" t="n">
        <x:v>300000</x:v>
      </x:c>
      <x:c r="G34" s="12" t="str">
        <x:v>INV-2025-06</x:v>
      </x:c>
      <x:c r="H34" s="12" t="str">
        <x:v>DEMO-R06</x:v>
      </x:c>
    </x:row>
    <x:row r="35" ht="25" customHeight="1">
      <x:c r="A35" s="15" t="str">
        <x:v>S07</x:v>
      </x:c>
      <x:c r="B35" s="16" t="d">
        <x:v>2025-07-15T00:00:00.000Z</x:v>
      </x:c>
      <x:c r="C35" s="15" t="str">
        <x:v>software</x:v>
      </x:c>
      <x:c r="D35" s="15" t="str">
        <x:v>デモ業務ソフト社（架空）</x:v>
      </x:c>
      <x:c r="E35" s="15" t="str">
        <x:v>当月分の業務専用ソフト利用料</x:v>
      </x:c>
      <x:c r="F35" s="17" t="n">
        <x:v>5500</x:v>
      </x:c>
      <x:c r="G35" s="15" t="str"/>
      <x:c r="H35" s="15" t="str">
        <x:v>DEMO-S07</x:v>
      </x:c>
    </x:row>
    <x:row r="36" ht="25" customHeight="1">
      <x:c r="A36" s="12" t="str">
        <x:v>N07</x:v>
      </x:c>
      <x:c r="B36" s="13" t="d">
        <x:v>2025-07-20T00:00:00.000Z</x:v>
      </x:c>
      <x:c r="C36" s="12" t="str">
        <x:v>internet</x:v>
      </x:c>
      <x:c r="D36" s="12" t="str">
        <x:v>デモ通信社（架空）</x:v>
      </x:c>
      <x:c r="E36" s="12" t="str">
        <x:v>当月分の自宅回線・事業利用50%はデモの仮定</x:v>
      </x:c>
      <x:c r="F36" s="14" t="n">
        <x:v>6000</x:v>
      </x:c>
      <x:c r="G36" s="12" t="str"/>
      <x:c r="H36" s="12" t="str">
        <x:v>DEMO-N07</x:v>
      </x:c>
    </x:row>
    <x:row r="37" ht="25" customHeight="1">
      <x:c r="A37" s="15" t="str">
        <x:v>I07</x:v>
      </x:c>
      <x:c r="B37" s="16" t="d">
        <x:v>2025-07-31T00:00:00.000Z</x:v>
      </x:c>
      <x:c r="C37" s="15" t="str">
        <x:v>invoice</x:v>
      </x:c>
      <x:c r="D37" s="15" t="str">
        <x:v>デモ保守サービス合同会社（架空）</x:v>
      </x:c>
      <x:c r="E37" s="15" t="str">
        <x:v>7月分Web保守完了・代金請求権確定</x:v>
      </x:c>
      <x:c r="F37" s="17" t="n">
        <x:v>300000</x:v>
      </x:c>
      <x:c r="G37" s="15" t="str">
        <x:v>INV-2025-07</x:v>
      </x:c>
      <x:c r="H37" s="15" t="str">
        <x:v>DEMO-I07</x:v>
      </x:c>
    </x:row>
    <x:row r="38" ht="25" customHeight="1">
      <x:c r="A38" s="12" t="str">
        <x:v>R07</x:v>
      </x:c>
      <x:c r="B38" s="13" t="d">
        <x:v>2025-08-10T00:00:00.000Z</x:v>
      </x:c>
      <x:c r="C38" s="12" t="str">
        <x:v>receipt</x:v>
      </x:c>
      <x:c r="D38" s="12" t="str">
        <x:v>デモ保守サービス合同会社（架空）</x:v>
      </x:c>
      <x:c r="E38" s="12" t="str">
        <x:v>7月分請求の入金</x:v>
      </x:c>
      <x:c r="F38" s="14" t="n">
        <x:v>300000</x:v>
      </x:c>
      <x:c r="G38" s="12" t="str">
        <x:v>INV-2025-07</x:v>
      </x:c>
      <x:c r="H38" s="12" t="str">
        <x:v>DEMO-R07</x:v>
      </x:c>
    </x:row>
    <x:row r="39" ht="25" customHeight="1">
      <x:c r="A39" s="15" t="str">
        <x:v>S08</x:v>
      </x:c>
      <x:c r="B39" s="16" t="d">
        <x:v>2025-08-15T00:00:00.000Z</x:v>
      </x:c>
      <x:c r="C39" s="15" t="str">
        <x:v>software</x:v>
      </x:c>
      <x:c r="D39" s="15" t="str">
        <x:v>デモ業務ソフト社（架空）</x:v>
      </x:c>
      <x:c r="E39" s="15" t="str">
        <x:v>当月分の業務専用ソフト利用料</x:v>
      </x:c>
      <x:c r="F39" s="17" t="n">
        <x:v>5500</x:v>
      </x:c>
      <x:c r="G39" s="15" t="str"/>
      <x:c r="H39" s="15" t="str">
        <x:v>DEMO-S08</x:v>
      </x:c>
    </x:row>
    <x:row r="40" ht="25" customHeight="1">
      <x:c r="A40" s="12" t="str">
        <x:v>N08</x:v>
      </x:c>
      <x:c r="B40" s="13" t="d">
        <x:v>2025-08-20T00:00:00.000Z</x:v>
      </x:c>
      <x:c r="C40" s="12" t="str">
        <x:v>internet</x:v>
      </x:c>
      <x:c r="D40" s="12" t="str">
        <x:v>デモ通信社（架空）</x:v>
      </x:c>
      <x:c r="E40" s="12" t="str">
        <x:v>当月分の自宅回線・事業利用50%はデモの仮定</x:v>
      </x:c>
      <x:c r="F40" s="14" t="n">
        <x:v>6000</x:v>
      </x:c>
      <x:c r="G40" s="12" t="str"/>
      <x:c r="H40" s="12" t="str">
        <x:v>DEMO-N08</x:v>
      </x:c>
    </x:row>
    <x:row r="41" ht="25" customHeight="1">
      <x:c r="A41" s="15" t="str">
        <x:v>I08</x:v>
      </x:c>
      <x:c r="B41" s="16" t="d">
        <x:v>2025-08-31T00:00:00.000Z</x:v>
      </x:c>
      <x:c r="C41" s="15" t="str">
        <x:v>invoice</x:v>
      </x:c>
      <x:c r="D41" s="15" t="str">
        <x:v>デモ保守サービス合同会社（架空）</x:v>
      </x:c>
      <x:c r="E41" s="15" t="str">
        <x:v>8月分Web保守完了・代金請求権確定</x:v>
      </x:c>
      <x:c r="F41" s="17" t="n">
        <x:v>300000</x:v>
      </x:c>
      <x:c r="G41" s="15" t="str">
        <x:v>INV-2025-08</x:v>
      </x:c>
      <x:c r="H41" s="15" t="str">
        <x:v>DEMO-I08</x:v>
      </x:c>
    </x:row>
    <x:row r="42" ht="25" customHeight="1">
      <x:c r="A42" s="12" t="str">
        <x:v>T09</x:v>
      </x:c>
      <x:c r="B42" s="13" t="d">
        <x:v>2025-09-09T00:00:00.000Z</x:v>
      </x:c>
      <x:c r="C42" s="12" t="str">
        <x:v>travel</x:v>
      </x:c>
      <x:c r="D42" s="12" t="str">
        <x:v>デモ鉄道（架空）</x:v>
      </x:c>
      <x:c r="E42" s="12" t="str">
        <x:v>顧客との業務打合せの鉄道往復料金</x:v>
      </x:c>
      <x:c r="F42" s="14" t="n">
        <x:v>6600</x:v>
      </x:c>
      <x:c r="G42" s="12" t="str"/>
      <x:c r="H42" s="12" t="str">
        <x:v>DEMO-T09</x:v>
      </x:c>
    </x:row>
    <x:row r="43" ht="25" customHeight="1">
      <x:c r="A43" s="15" t="str">
        <x:v>R08</x:v>
      </x:c>
      <x:c r="B43" s="16" t="d">
        <x:v>2025-09-10T00:00:00.000Z</x:v>
      </x:c>
      <x:c r="C43" s="15" t="str">
        <x:v>receipt</x:v>
      </x:c>
      <x:c r="D43" s="15" t="str">
        <x:v>デモ保守サービス合同会社（架空）</x:v>
      </x:c>
      <x:c r="E43" s="15" t="str">
        <x:v>8月分請求の入金</x:v>
      </x:c>
      <x:c r="F43" s="17" t="n">
        <x:v>300000</x:v>
      </x:c>
      <x:c r="G43" s="15" t="str">
        <x:v>INV-2025-08</x:v>
      </x:c>
      <x:c r="H43" s="15" t="str">
        <x:v>DEMO-R08</x:v>
      </x:c>
    </x:row>
    <x:row r="44" ht="25" customHeight="1">
      <x:c r="A44" s="12" t="str">
        <x:v>S09</x:v>
      </x:c>
      <x:c r="B44" s="13" t="d">
        <x:v>2025-09-15T00:00:00.000Z</x:v>
      </x:c>
      <x:c r="C44" s="12" t="str">
        <x:v>software</x:v>
      </x:c>
      <x:c r="D44" s="12" t="str">
        <x:v>デモ業務ソフト社（架空）</x:v>
      </x:c>
      <x:c r="E44" s="12" t="str">
        <x:v>当月分の業務専用ソフト利用料</x:v>
      </x:c>
      <x:c r="F44" s="14" t="n">
        <x:v>5500</x:v>
      </x:c>
      <x:c r="G44" s="12" t="str"/>
      <x:c r="H44" s="12" t="str">
        <x:v>DEMO-S09</x:v>
      </x:c>
    </x:row>
    <x:row r="45" ht="25" customHeight="1">
      <x:c r="A45" s="15" t="str">
        <x:v>N09</x:v>
      </x:c>
      <x:c r="B45" s="16" t="d">
        <x:v>2025-09-20T00:00:00.000Z</x:v>
      </x:c>
      <x:c r="C45" s="15" t="str">
        <x:v>internet</x:v>
      </x:c>
      <x:c r="D45" s="15" t="str">
        <x:v>デモ通信社（架空）</x:v>
      </x:c>
      <x:c r="E45" s="15" t="str">
        <x:v>当月分の自宅回線・事業利用50%はデモの仮定</x:v>
      </x:c>
      <x:c r="F45" s="17" t="n">
        <x:v>6000</x:v>
      </x:c>
      <x:c r="G45" s="15" t="str"/>
      <x:c r="H45" s="15" t="str">
        <x:v>DEMO-N09</x:v>
      </x:c>
    </x:row>
    <x:row r="46" ht="25" customHeight="1">
      <x:c r="A46" s="12" t="str">
        <x:v>C09</x:v>
      </x:c>
      <x:c r="B46" s="13" t="d">
        <x:v>2025-09-25T00:00:00.000Z</x:v>
      </x:c>
      <x:c r="C46" s="12" t="str">
        <x:v>supplies</x:v>
      </x:c>
      <x:c r="D46" s="12" t="str">
        <x:v>デモ事務用品店（架空）</x:v>
      </x:c>
      <x:c r="E46" s="12" t="str">
        <x:v>業務用の文具・用紙</x:v>
      </x:c>
      <x:c r="F46" s="14" t="n">
        <x:v>8800</x:v>
      </x:c>
      <x:c r="G46" s="12" t="str"/>
      <x:c r="H46" s="12" t="str">
        <x:v>DEMO-C09</x:v>
      </x:c>
    </x:row>
    <x:row r="47" ht="25" customHeight="1">
      <x:c r="A47" s="15" t="str">
        <x:v>I09</x:v>
      </x:c>
      <x:c r="B47" s="16" t="d">
        <x:v>2025-09-30T00:00:00.000Z</x:v>
      </x:c>
      <x:c r="C47" s="15" t="str">
        <x:v>invoice</x:v>
      </x:c>
      <x:c r="D47" s="15" t="str">
        <x:v>デモ保守サービス合同会社（架空）</x:v>
      </x:c>
      <x:c r="E47" s="15" t="str">
        <x:v>9月分Web保守完了・代金請求権確定</x:v>
      </x:c>
      <x:c r="F47" s="17" t="n">
        <x:v>300000</x:v>
      </x:c>
      <x:c r="G47" s="15" t="str">
        <x:v>INV-2025-09</x:v>
      </x:c>
      <x:c r="H47" s="15" t="str">
        <x:v>DEMO-I09</x:v>
      </x:c>
    </x:row>
    <x:row r="48" ht="25" customHeight="1">
      <x:c r="A48" s="12" t="str">
        <x:v>R09</x:v>
      </x:c>
      <x:c r="B48" s="13" t="d">
        <x:v>2025-10-10T00:00:00.000Z</x:v>
      </x:c>
      <x:c r="C48" s="12" t="str">
        <x:v>receipt</x:v>
      </x:c>
      <x:c r="D48" s="12" t="str">
        <x:v>デモ保守サービス合同会社（架空）</x:v>
      </x:c>
      <x:c r="E48" s="12" t="str">
        <x:v>9月分請求の入金</x:v>
      </x:c>
      <x:c r="F48" s="14" t="n">
        <x:v>300000</x:v>
      </x:c>
      <x:c r="G48" s="12" t="str">
        <x:v>INV-2025-09</x:v>
      </x:c>
      <x:c r="H48" s="12" t="str">
        <x:v>DEMO-R09</x:v>
      </x:c>
    </x:row>
    <x:row r="49" ht="25" customHeight="1">
      <x:c r="A49" s="15" t="str">
        <x:v>S10</x:v>
      </x:c>
      <x:c r="B49" s="16" t="d">
        <x:v>2025-10-15T00:00:00.000Z</x:v>
      </x:c>
      <x:c r="C49" s="15" t="str">
        <x:v>software</x:v>
      </x:c>
      <x:c r="D49" s="15" t="str">
        <x:v>デモ業務ソフト社（架空）</x:v>
      </x:c>
      <x:c r="E49" s="15" t="str">
        <x:v>当月分の業務専用ソフト利用料</x:v>
      </x:c>
      <x:c r="F49" s="17" t="n">
        <x:v>5500</x:v>
      </x:c>
      <x:c r="G49" s="15" t="str"/>
      <x:c r="H49" s="15" t="str">
        <x:v>DEMO-S10</x:v>
      </x:c>
    </x:row>
    <x:row r="50" ht="25" customHeight="1">
      <x:c r="A50" s="12" t="str">
        <x:v>N10</x:v>
      </x:c>
      <x:c r="B50" s="13" t="d">
        <x:v>2025-10-20T00:00:00.000Z</x:v>
      </x:c>
      <x:c r="C50" s="12" t="str">
        <x:v>internet</x:v>
      </x:c>
      <x:c r="D50" s="12" t="str">
        <x:v>デモ通信社（架空）</x:v>
      </x:c>
      <x:c r="E50" s="12" t="str">
        <x:v>当月分の自宅回線・事業利用50%はデモの仮定</x:v>
      </x:c>
      <x:c r="F50" s="14" t="n">
        <x:v>6000</x:v>
      </x:c>
      <x:c r="G50" s="12" t="str"/>
      <x:c r="H50" s="12" t="str">
        <x:v>DEMO-N10</x:v>
      </x:c>
    </x:row>
    <x:row r="51" ht="25" customHeight="1">
      <x:c r="A51" s="15" t="str">
        <x:v>I10</x:v>
      </x:c>
      <x:c r="B51" s="16" t="d">
        <x:v>2025-10-31T00:00:00.000Z</x:v>
      </x:c>
      <x:c r="C51" s="15" t="str">
        <x:v>invoice</x:v>
      </x:c>
      <x:c r="D51" s="15" t="str">
        <x:v>デモ保守サービス合同会社（架空）</x:v>
      </x:c>
      <x:c r="E51" s="15" t="str">
        <x:v>10月分Web保守完了・代金請求権確定</x:v>
      </x:c>
      <x:c r="F51" s="17" t="n">
        <x:v>300000</x:v>
      </x:c>
      <x:c r="G51" s="15" t="str">
        <x:v>INV-2025-10</x:v>
      </x:c>
      <x:c r="H51" s="15" t="str">
        <x:v>DEMO-I10</x:v>
      </x:c>
    </x:row>
    <x:row r="52" ht="25" customHeight="1">
      <x:c r="A52" s="12" t="str">
        <x:v>R10</x:v>
      </x:c>
      <x:c r="B52" s="13" t="d">
        <x:v>2025-11-10T00:00:00.000Z</x:v>
      </x:c>
      <x:c r="C52" s="12" t="str">
        <x:v>receipt</x:v>
      </x:c>
      <x:c r="D52" s="12" t="str">
        <x:v>デモ保守サービス合同会社（架空）</x:v>
      </x:c>
      <x:c r="E52" s="12" t="str">
        <x:v>10月分請求の入金</x:v>
      </x:c>
      <x:c r="F52" s="14" t="n">
        <x:v>300000</x:v>
      </x:c>
      <x:c r="G52" s="12" t="str">
        <x:v>INV-2025-10</x:v>
      </x:c>
      <x:c r="H52" s="12" t="str">
        <x:v>DEMO-R10</x:v>
      </x:c>
    </x:row>
    <x:row r="53" ht="25" customHeight="1">
      <x:c r="A53" s="15" t="str">
        <x:v>S11</x:v>
      </x:c>
      <x:c r="B53" s="16" t="d">
        <x:v>2025-11-15T00:00:00.000Z</x:v>
      </x:c>
      <x:c r="C53" s="15" t="str">
        <x:v>software</x:v>
      </x:c>
      <x:c r="D53" s="15" t="str">
        <x:v>デモ業務ソフト社（架空）</x:v>
      </x:c>
      <x:c r="E53" s="15" t="str">
        <x:v>当月分の業務専用ソフト利用料</x:v>
      </x:c>
      <x:c r="F53" s="17" t="n">
        <x:v>5500</x:v>
      </x:c>
      <x:c r="G53" s="15" t="str"/>
      <x:c r="H53" s="15" t="str">
        <x:v>DEMO-S11</x:v>
      </x:c>
    </x:row>
    <x:row r="54" ht="25" customHeight="1">
      <x:c r="A54" s="12" t="str">
        <x:v>N11</x:v>
      </x:c>
      <x:c r="B54" s="13" t="d">
        <x:v>2025-11-20T00:00:00.000Z</x:v>
      </x:c>
      <x:c r="C54" s="12" t="str">
        <x:v>internet</x:v>
      </x:c>
      <x:c r="D54" s="12" t="str">
        <x:v>デモ通信社（架空）</x:v>
      </x:c>
      <x:c r="E54" s="12" t="str">
        <x:v>当月分の自宅回線・事業利用50%はデモの仮定</x:v>
      </x:c>
      <x:c r="F54" s="14" t="n">
        <x:v>6000</x:v>
      </x:c>
      <x:c r="G54" s="12" t="str"/>
      <x:c r="H54" s="12" t="str">
        <x:v>DEMO-N11</x:v>
      </x:c>
    </x:row>
    <x:row r="55" ht="25" customHeight="1">
      <x:c r="A55" s="15" t="str">
        <x:v>I11</x:v>
      </x:c>
      <x:c r="B55" s="16" t="d">
        <x:v>2025-11-30T00:00:00.000Z</x:v>
      </x:c>
      <x:c r="C55" s="15" t="str">
        <x:v>invoice</x:v>
      </x:c>
      <x:c r="D55" s="15" t="str">
        <x:v>デモ保守サービス合同会社（架空）</x:v>
      </x:c>
      <x:c r="E55" s="15" t="str">
        <x:v>11月分Web保守完了・代金請求権確定</x:v>
      </x:c>
      <x:c r="F55" s="17" t="n">
        <x:v>300000</x:v>
      </x:c>
      <x:c r="G55" s="15" t="str">
        <x:v>INV-2025-11</x:v>
      </x:c>
      <x:c r="H55" s="15" t="str">
        <x:v>DEMO-I11</x:v>
      </x:c>
    </x:row>
    <x:row r="56" ht="25" customHeight="1">
      <x:c r="A56" s="12" t="str">
        <x:v>R11</x:v>
      </x:c>
      <x:c r="B56" s="13" t="d">
        <x:v>2025-12-10T00:00:00.000Z</x:v>
      </x:c>
      <x:c r="C56" s="12" t="str">
        <x:v>receipt</x:v>
      </x:c>
      <x:c r="D56" s="12" t="str">
        <x:v>デモ保守サービス合同会社（架空）</x:v>
      </x:c>
      <x:c r="E56" s="12" t="str">
        <x:v>11月分請求の入金</x:v>
      </x:c>
      <x:c r="F56" s="14" t="n">
        <x:v>300000</x:v>
      </x:c>
      <x:c r="G56" s="12" t="str">
        <x:v>INV-2025-11</x:v>
      </x:c>
      <x:c r="H56" s="12" t="str">
        <x:v>DEMO-R11</x:v>
      </x:c>
    </x:row>
    <x:row r="57" ht="25" customHeight="1">
      <x:c r="A57" s="15" t="str">
        <x:v>S12</x:v>
      </x:c>
      <x:c r="B57" s="16" t="d">
        <x:v>2025-12-15T00:00:00.000Z</x:v>
      </x:c>
      <x:c r="C57" s="15" t="str">
        <x:v>software</x:v>
      </x:c>
      <x:c r="D57" s="15" t="str">
        <x:v>デモ業務ソフト社（架空）</x:v>
      </x:c>
      <x:c r="E57" s="15" t="str">
        <x:v>当月分の業務専用ソフト利用料</x:v>
      </x:c>
      <x:c r="F57" s="17" t="n">
        <x:v>5500</x:v>
      </x:c>
      <x:c r="G57" s="15" t="str"/>
      <x:c r="H57" s="15" t="str">
        <x:v>DEMO-S12</x:v>
      </x:c>
    </x:row>
    <x:row r="58" ht="25" customHeight="1">
      <x:c r="A58" s="12" t="str">
        <x:v>N12</x:v>
      </x:c>
      <x:c r="B58" s="13" t="d">
        <x:v>2025-12-20T00:00:00.000Z</x:v>
      </x:c>
      <x:c r="C58" s="12" t="str">
        <x:v>internet</x:v>
      </x:c>
      <x:c r="D58" s="12" t="str">
        <x:v>デモ通信社（架空）</x:v>
      </x:c>
      <x:c r="E58" s="12" t="str">
        <x:v>当月分の自宅回線・事業利用50%はデモの仮定</x:v>
      </x:c>
      <x:c r="F58" s="14" t="n">
        <x:v>6000</x:v>
      </x:c>
      <x:c r="G58" s="12" t="str"/>
      <x:c r="H58" s="12" t="str">
        <x:v>DEMO-N12</x:v>
      </x:c>
    </x:row>
    <x:row r="59" ht="25" customHeight="1">
      <x:c r="A59" s="15" t="str">
        <x:v>C12</x:v>
      </x:c>
      <x:c r="B59" s="16" t="d">
        <x:v>2025-12-25T00:00:00.000Z</x:v>
      </x:c>
      <x:c r="C59" s="15" t="str">
        <x:v>supplies</x:v>
      </x:c>
      <x:c r="D59" s="15" t="str">
        <x:v>デモ事務用品店（架空）</x:v>
      </x:c>
      <x:c r="E59" s="15" t="str">
        <x:v>業務用の文具・用紙</x:v>
      </x:c>
      <x:c r="F59" s="17" t="n">
        <x:v>8800</x:v>
      </x:c>
      <x:c r="G59" s="15" t="str"/>
      <x:c r="H59" s="15" t="str">
        <x:v>DEMO-C12</x:v>
      </x:c>
    </x:row>
    <x:row r="60" ht="25" customHeight="1">
      <x:c r="A60" s="12" t="str">
        <x:v>I12</x:v>
      </x:c>
      <x:c r="B60" s="13" t="d">
        <x:v>2025-12-31T00:00:00.000Z</x:v>
      </x:c>
      <x:c r="C60" s="12" t="str">
        <x:v>invoice</x:v>
      </x:c>
      <x:c r="D60" s="12" t="str">
        <x:v>デモ保守サービス合同会社（架空）</x:v>
      </x:c>
      <x:c r="E60" s="12" t="str">
        <x:v>12月分Web保守完了・代金請求権確定</x:v>
      </x:c>
      <x:c r="F60" s="14" t="n">
        <x:v>300000</x:v>
      </x:c>
      <x:c r="G60" s="12" t="str">
        <x:v>INV-2025-12</x:v>
      </x:c>
      <x:c r="H60" s="12" t="str">
        <x:v>DEMO-I12</x:v>
      </x:c>
    </x:row>
    <x:row r="61" ht="25" customHeight="1">
      <x:c r="A61" s="15" t="str">
        <x:v>S03</x:v>
      </x:c>
      <x:c r="B61" s="16" t="d">
        <x:v>2025-03-15T00:00:00.000Z</x:v>
      </x:c>
      <x:c r="C61" s="15" t="str">
        <x:v>software</x:v>
      </x:c>
      <x:c r="D61" s="15" t="str">
        <x:v>デモ業務ソフト社（架空）</x:v>
      </x:c>
      <x:c r="E61" s="15" t="str">
        <x:v>当月分の業務専用ソフト利用料</x:v>
      </x:c>
      <x:c r="F61" s="17" t="n">
        <x:v>5500</x:v>
      </x:c>
      <x:c r="G61" s="15" t="str"/>
      <x:c r="H61" s="15" t="str">
        <x:v>DEMO-S03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25" hidden="0" customWidth="1"/>
    <x:col min="3" max="3" width="25" hidden="0" customWidth="1"/>
    <x:col min="4" max="4" width="95" hidden="0" customWidth="1"/>
  </x:cols>
  <x:sheetData>
    <x:row r="1" ht="25" customHeight="1">
      <x:c r="A1" s="2"/>
      <x:c r="B1" s="2"/>
      <x:c r="C1" s="2"/>
      <x:c r="D1" s="2"/>
    </x:row>
    <x:row r="2" ht="33" customHeight="1">
      <x:c r="A2" s="3" t="str">
        <x:v>取引の確認記録</x:v>
      </x:c>
      <x:c r="B2" s="2"/>
      <x:c r="C2" s="2"/>
      <x:c r="D2" s="2"/>
    </x:row>
    <x:row r="3" ht="25" customHeight="1">
      <x:c r="A3" s="2" t="str">
        <x:v>U01の私用判定も架空の設定。実際の証憑確認や税務判断を実施した記録ではありません。</x:v>
      </x:c>
      <x:c r="B3" s="2"/>
      <x:c r="C3" s="2"/>
      <x:c r="D3" s="2"/>
    </x:row>
    <x:row r="4" ht="25" customHeight="1">
      <x:c r="A4" s="2"/>
      <x:c r="B4" s="2"/>
      <x:c r="C4" s="2"/>
      <x:c r="D4" s="2"/>
    </x:row>
    <x:row r="5" ht="30" customHeight="1">
      <x:c r="A5" s="6" t="str">
        <x:v>取引ID</x:v>
      </x:c>
      <x:c r="B5" s="6" t="str">
        <x:v>検出内容</x:v>
      </x:c>
      <x:c r="C5" s="6" t="str">
        <x:v>処理</x:v>
      </x:c>
      <x:c r="D5" s="6" t="str">
        <x:v>根拠と範囲</x:v>
      </x:c>
    </x:row>
    <x:row r="6" ht="25" customHeight="1">
      <x:c r="A6" s="2" t="str">
        <x:v>S03</x:v>
      </x:c>
      <x:c r="B6" s="2" t="str">
        <x:v>完全一致のID重複</x:v>
      </x:c>
      <x:c r="C6" s="2" t="str">
        <x:v>2件目を除外</x:v>
      </x:c>
      <x:c r="D6" s="2" t="str">
        <x:v>金額や日付が同じだけでは重複と判断しない</x:v>
      </x:c>
    </x:row>
    <x:row r="7" ht="25" customHeight="1">
      <x:c r="A7" s="7" t="str">
        <x:v>U01</x:v>
      </x:c>
      <x:c r="B7" s="7" t="str">
        <x:v>用途の確認結果</x:v>
      </x:c>
      <x:c r="C7" s="7" t="str">
        <x:v>事業主貸に計上</x:v>
      </x:c>
      <x:c r="D7" s="7" t="str">
        <x:v>架空のレビュー設定：家族用の買物だったため全額を事業主貸にする</x:v>
      </x:c>
    </x:row>
    <x:row r="11" ht="30" customHeight="1">
      <x:c r="A11" s="20" t="str">
        <x:v>確認段階</x:v>
      </x:c>
      <x:c r="B11" s="20" t="str">
        <x:v>保留件数</x:v>
      </x:c>
      <x:c r="C11" s="20" t="str">
        <x:v>預金差額 円</x:v>
      </x:c>
      <x:c r="D11" s="20" t="str">
        <x:v>対応</x:v>
      </x:c>
    </x:row>
    <x:row r="12">
      <x:c r="A12" t="str">
        <x:v>用途確認前</x:v>
      </x:c>
      <x:c r="B12" t="n">
        <x:v>1</x:v>
      </x:c>
      <x:c r="C12" s="21" t="n">
        <x:v>19800</x:v>
      </x:c>
      <x:c r="D12" t="str">
        <x:v>U01を保留し、未完成の中間結果として保存</x:v>
      </x:c>
    </x:row>
    <x:row r="13">
      <x:c r="A13" t="str">
        <x:v>用途確認後</x:v>
      </x:c>
      <x:c r="B13" t="n">
        <x:v>0</x:v>
      </x:c>
      <x:c r="C13" s="21" t="n">
        <x:v>0</x:v>
      </x:c>
      <x:c r="D13" t="str">
        <x:v>架空の確認結果を読み込み再生成</x:v>
      </x:c>
    </x:row>
    <x:row r="16">
      <x:c r="A16" s="22" t="str">
        <x:v>入力ルールとデモの前提</x:v>
      </x:c>
    </x:row>
    <x:row r="17">
      <x:c r="A17" t="str">
        <x:v>全件架空・円単位・税込経理</x:v>
      </x:c>
    </x:row>
    <x:row r="18">
      <x:c r="A18" t="str">
        <x:v>消費税免税事業者でインボイス未登録という仮定</x:v>
      </x:c>
    </x:row>
    <x:row r="19">
      <x:c r="A19" t="str">
        <x:v>源泉徴収・固定資産・在庫・借入金・給与・未払費用はない</x:v>
      </x:c>
    </x:row>
    <x:row r="20">
      <x:c r="A20" t="str">
        <x:v>期首は普通預金と元入金が各300000円、その他残高なし</x:v>
      </x:c>
    </x:row>
    <x:row r="21">
      <x:c r="A21" t="str">
        <x:v>現金主義の特例を使わず、役務完了・請求権確定時に売上計上</x:v>
      </x:c>
    </x:row>
    <x:row r="22">
      <x:c r="A22" t="str">
        <x:v>ソフト利用料はデモの任意科目として支払手数料に統一</x:v>
      </x:c>
    </x:row>
  </x:sheetData>
  <x:pageMargins left="0.7" right="0.7" top="0.75" bottom="0.75" header="0.3" footer="0.3"/>
</x:worksheet>
</file>